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cpagorguk-my.sharepoint.com/personal/rachel_endchildpoverty_org_uk/Documents/End Child Poverty folders/All Kids Count Campaign/September 2025 data/"/>
    </mc:Choice>
  </mc:AlternateContent>
  <xr:revisionPtr revIDLastSave="57" documentId="8_{9FF1EEB4-D9AB-4E3A-96ED-F860119FFF92}" xr6:coauthVersionLast="47" xr6:coauthVersionMax="47" xr10:uidLastSave="{8FC11051-0427-413C-ACCB-07947FCA3700}"/>
  <bookViews>
    <workbookView xWindow="-108" yWindow="-108" windowWidth="23256" windowHeight="12456" activeTab="1" xr2:uid="{7138417F-EE40-4CBF-BB38-64EAA71B89D9}"/>
  </bookViews>
  <sheets>
    <sheet name="Note" sheetId="45" r:id="rId1"/>
    <sheet name="Children impacted by two child" sheetId="37" r:id="rId2"/>
    <sheet name="ECP Child Poverty data" sheetId="43" r:id="rId3"/>
    <sheet name="MP details" sheetId="44" state="hidden" r:id="rId4"/>
  </sheets>
  <definedNames>
    <definedName name="_xlnm._FilterDatabase" localSheetId="1" hidden="1">'Children impacted by two child'!$A$1:$BA$633</definedName>
    <definedName name="_xlnm._FilterDatabase" localSheetId="2">'ECP Child Poverty data'!$A$1:$E$652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7" l="1"/>
  <c r="J4" i="37"/>
  <c r="J5" i="37"/>
  <c r="J6" i="37"/>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54" i="37"/>
  <c r="J55" i="37"/>
  <c r="J56" i="37"/>
  <c r="J57" i="37"/>
  <c r="J58" i="37"/>
  <c r="J59" i="37"/>
  <c r="J60" i="37"/>
  <c r="J61" i="37"/>
  <c r="J62" i="37"/>
  <c r="J63" i="37"/>
  <c r="J64" i="37"/>
  <c r="J65" i="37"/>
  <c r="J66" i="37"/>
  <c r="J67" i="37"/>
  <c r="J68" i="37"/>
  <c r="J69" i="37"/>
  <c r="J70" i="37"/>
  <c r="J71" i="37"/>
  <c r="J72" i="37"/>
  <c r="J73" i="37"/>
  <c r="J74" i="37"/>
  <c r="J75" i="37"/>
  <c r="J76" i="37"/>
  <c r="J77" i="37"/>
  <c r="J78" i="37"/>
  <c r="J79" i="37"/>
  <c r="J80" i="37"/>
  <c r="J81" i="37"/>
  <c r="J82" i="37"/>
  <c r="J83" i="37"/>
  <c r="J84" i="37"/>
  <c r="J85" i="37"/>
  <c r="J86" i="37"/>
  <c r="J87" i="37"/>
  <c r="J88" i="37"/>
  <c r="J89" i="37"/>
  <c r="J90" i="37"/>
  <c r="J91" i="37"/>
  <c r="J92" i="37"/>
  <c r="J93" i="37"/>
  <c r="J94" i="37"/>
  <c r="J95" i="37"/>
  <c r="J96" i="37"/>
  <c r="J97" i="37"/>
  <c r="J98" i="37"/>
  <c r="J99" i="37"/>
  <c r="J100" i="37"/>
  <c r="J101" i="37"/>
  <c r="J102" i="37"/>
  <c r="J103" i="37"/>
  <c r="J104" i="37"/>
  <c r="J105" i="37"/>
  <c r="J106" i="37"/>
  <c r="J107" i="37"/>
  <c r="J108" i="37"/>
  <c r="J109" i="37"/>
  <c r="J110" i="37"/>
  <c r="J111" i="37"/>
  <c r="J112" i="37"/>
  <c r="J113" i="37"/>
  <c r="J114" i="37"/>
  <c r="J115" i="37"/>
  <c r="J116" i="37"/>
  <c r="J117" i="37"/>
  <c r="J118" i="37"/>
  <c r="J119" i="37"/>
  <c r="J120" i="37"/>
  <c r="J121" i="37"/>
  <c r="J122" i="37"/>
  <c r="J123" i="37"/>
  <c r="J124" i="37"/>
  <c r="J125" i="37"/>
  <c r="J126" i="37"/>
  <c r="J127" i="37"/>
  <c r="J128" i="37"/>
  <c r="J129" i="37"/>
  <c r="J130" i="37"/>
  <c r="J131" i="37"/>
  <c r="J132" i="37"/>
  <c r="J133" i="37"/>
  <c r="J134" i="37"/>
  <c r="J135" i="37"/>
  <c r="J136" i="37"/>
  <c r="J137" i="37"/>
  <c r="J138" i="37"/>
  <c r="J139" i="37"/>
  <c r="J140" i="37"/>
  <c r="J141" i="37"/>
  <c r="J142" i="37"/>
  <c r="J143" i="37"/>
  <c r="J144" i="37"/>
  <c r="J145" i="37"/>
  <c r="J146" i="37"/>
  <c r="J147" i="37"/>
  <c r="J148" i="37"/>
  <c r="J149" i="37"/>
  <c r="J150" i="37"/>
  <c r="J151" i="37"/>
  <c r="J152" i="37"/>
  <c r="J153" i="37"/>
  <c r="J154" i="37"/>
  <c r="J155" i="37"/>
  <c r="J156" i="37"/>
  <c r="J157" i="37"/>
  <c r="J158" i="37"/>
  <c r="J159" i="37"/>
  <c r="J160" i="37"/>
  <c r="J161" i="37"/>
  <c r="J162" i="37"/>
  <c r="J163" i="37"/>
  <c r="J164" i="37"/>
  <c r="J165" i="37"/>
  <c r="J166" i="37"/>
  <c r="J167" i="37"/>
  <c r="J168" i="37"/>
  <c r="J169" i="37"/>
  <c r="J170" i="37"/>
  <c r="J171" i="37"/>
  <c r="J172" i="37"/>
  <c r="J173" i="37"/>
  <c r="J174" i="37"/>
  <c r="J175" i="37"/>
  <c r="J176" i="37"/>
  <c r="J177" i="37"/>
  <c r="J178" i="37"/>
  <c r="J179" i="37"/>
  <c r="J180" i="37"/>
  <c r="J181" i="37"/>
  <c r="J182" i="37"/>
  <c r="J183" i="37"/>
  <c r="J184" i="37"/>
  <c r="J185" i="37"/>
  <c r="J186" i="37"/>
  <c r="J187" i="37"/>
  <c r="J188" i="37"/>
  <c r="J189" i="37"/>
  <c r="J190" i="37"/>
  <c r="J191" i="37"/>
  <c r="J192" i="37"/>
  <c r="J193" i="37"/>
  <c r="J194" i="37"/>
  <c r="J195" i="37"/>
  <c r="J196" i="37"/>
  <c r="J197" i="37"/>
  <c r="J198" i="37"/>
  <c r="J199" i="37"/>
  <c r="J200" i="37"/>
  <c r="J201" i="37"/>
  <c r="J202" i="37"/>
  <c r="J203" i="37"/>
  <c r="J204" i="37"/>
  <c r="J205" i="37"/>
  <c r="J206" i="37"/>
  <c r="J207" i="37"/>
  <c r="J208" i="37"/>
  <c r="J209" i="37"/>
  <c r="J210" i="37"/>
  <c r="J211" i="37"/>
  <c r="J212" i="37"/>
  <c r="J213" i="37"/>
  <c r="J214" i="37"/>
  <c r="J215" i="37"/>
  <c r="J216" i="37"/>
  <c r="J217" i="37"/>
  <c r="J218" i="37"/>
  <c r="J219" i="37"/>
  <c r="J220" i="37"/>
  <c r="J221" i="37"/>
  <c r="J222" i="37"/>
  <c r="J223" i="37"/>
  <c r="J224" i="37"/>
  <c r="J225" i="37"/>
  <c r="J226" i="37"/>
  <c r="J227" i="37"/>
  <c r="J228" i="37"/>
  <c r="J229" i="37"/>
  <c r="J230" i="37"/>
  <c r="J231" i="37"/>
  <c r="J232" i="37"/>
  <c r="J233" i="37"/>
  <c r="J234" i="37"/>
  <c r="J235" i="37"/>
  <c r="J236" i="37"/>
  <c r="J237" i="37"/>
  <c r="J238" i="37"/>
  <c r="J239" i="37"/>
  <c r="J240" i="37"/>
  <c r="J241" i="37"/>
  <c r="J242" i="37"/>
  <c r="J243" i="37"/>
  <c r="J244" i="37"/>
  <c r="J245" i="37"/>
  <c r="J246" i="37"/>
  <c r="J247" i="37"/>
  <c r="J248" i="37"/>
  <c r="J249" i="37"/>
  <c r="J250" i="37"/>
  <c r="J251" i="37"/>
  <c r="J252" i="37"/>
  <c r="J253" i="37"/>
  <c r="J254" i="37"/>
  <c r="J255" i="37"/>
  <c r="J256" i="37"/>
  <c r="J257" i="37"/>
  <c r="J258" i="37"/>
  <c r="J259" i="37"/>
  <c r="J260" i="37"/>
  <c r="J261" i="37"/>
  <c r="J262" i="37"/>
  <c r="J263" i="37"/>
  <c r="J264" i="37"/>
  <c r="J265" i="37"/>
  <c r="J266" i="37"/>
  <c r="J267" i="37"/>
  <c r="J268" i="37"/>
  <c r="J269" i="37"/>
  <c r="J270" i="37"/>
  <c r="J271" i="37"/>
  <c r="J272" i="37"/>
  <c r="J273" i="37"/>
  <c r="J274" i="37"/>
  <c r="J275" i="37"/>
  <c r="J276" i="37"/>
  <c r="J277" i="37"/>
  <c r="J278" i="37"/>
  <c r="J279" i="37"/>
  <c r="J280" i="37"/>
  <c r="J281" i="37"/>
  <c r="J282" i="37"/>
  <c r="J283" i="37"/>
  <c r="J284" i="37"/>
  <c r="J285" i="37"/>
  <c r="J286" i="37"/>
  <c r="J287" i="37"/>
  <c r="J288" i="37"/>
  <c r="J289" i="37"/>
  <c r="J290" i="37"/>
  <c r="J291" i="37"/>
  <c r="J292" i="37"/>
  <c r="J293" i="37"/>
  <c r="J294" i="37"/>
  <c r="J295" i="37"/>
  <c r="J296" i="37"/>
  <c r="J297" i="37"/>
  <c r="J298" i="37"/>
  <c r="J299" i="37"/>
  <c r="J300" i="37"/>
  <c r="J301" i="37"/>
  <c r="J302" i="37"/>
  <c r="J303" i="37"/>
  <c r="J304" i="37"/>
  <c r="J305" i="37"/>
  <c r="J306" i="37"/>
  <c r="J307" i="37"/>
  <c r="J308" i="37"/>
  <c r="J309" i="37"/>
  <c r="J310" i="37"/>
  <c r="J311" i="37"/>
  <c r="J312" i="37"/>
  <c r="J313" i="37"/>
  <c r="J314" i="37"/>
  <c r="J315" i="37"/>
  <c r="J316" i="37"/>
  <c r="J317" i="37"/>
  <c r="J318" i="37"/>
  <c r="J319" i="37"/>
  <c r="J320" i="37"/>
  <c r="J321" i="37"/>
  <c r="J322" i="37"/>
  <c r="J323" i="37"/>
  <c r="J324" i="37"/>
  <c r="J325" i="37"/>
  <c r="J326" i="37"/>
  <c r="J327" i="37"/>
  <c r="J328" i="37"/>
  <c r="J329" i="37"/>
  <c r="J330" i="37"/>
  <c r="J331" i="37"/>
  <c r="J332" i="37"/>
  <c r="J333" i="37"/>
  <c r="J334" i="37"/>
  <c r="J335" i="37"/>
  <c r="J336" i="37"/>
  <c r="J337" i="37"/>
  <c r="J338" i="37"/>
  <c r="J339" i="37"/>
  <c r="J340" i="37"/>
  <c r="J341" i="37"/>
  <c r="J342" i="37"/>
  <c r="J343" i="37"/>
  <c r="J344" i="37"/>
  <c r="J345" i="37"/>
  <c r="J346" i="37"/>
  <c r="J347" i="37"/>
  <c r="J348" i="37"/>
  <c r="J349" i="37"/>
  <c r="J350" i="37"/>
  <c r="J351" i="37"/>
  <c r="J352" i="37"/>
  <c r="J353" i="37"/>
  <c r="J354" i="37"/>
  <c r="J355" i="37"/>
  <c r="J356" i="37"/>
  <c r="J357" i="37"/>
  <c r="J358" i="37"/>
  <c r="J359" i="37"/>
  <c r="J360" i="37"/>
  <c r="J361" i="37"/>
  <c r="J362" i="37"/>
  <c r="J363" i="37"/>
  <c r="J364" i="37"/>
  <c r="J365" i="37"/>
  <c r="J366" i="37"/>
  <c r="J367" i="37"/>
  <c r="J368" i="37"/>
  <c r="J369" i="37"/>
  <c r="J370" i="37"/>
  <c r="J371" i="37"/>
  <c r="J372" i="37"/>
  <c r="J373" i="37"/>
  <c r="J374" i="37"/>
  <c r="J375" i="37"/>
  <c r="J376" i="37"/>
  <c r="J377" i="37"/>
  <c r="J378" i="37"/>
  <c r="J379" i="37"/>
  <c r="J380" i="37"/>
  <c r="J381" i="37"/>
  <c r="J382" i="37"/>
  <c r="J383" i="37"/>
  <c r="J384" i="37"/>
  <c r="J385" i="37"/>
  <c r="J386" i="37"/>
  <c r="J387" i="37"/>
  <c r="J388" i="37"/>
  <c r="J389" i="37"/>
  <c r="J390" i="37"/>
  <c r="J391" i="37"/>
  <c r="J392" i="37"/>
  <c r="J393" i="37"/>
  <c r="J394" i="37"/>
  <c r="J395" i="37"/>
  <c r="J396" i="37"/>
  <c r="J397" i="37"/>
  <c r="J398" i="37"/>
  <c r="J399" i="37"/>
  <c r="J400" i="37"/>
  <c r="J401" i="37"/>
  <c r="J402" i="37"/>
  <c r="J403" i="37"/>
  <c r="J404" i="37"/>
  <c r="J405" i="37"/>
  <c r="J406" i="37"/>
  <c r="J407" i="37"/>
  <c r="J408" i="37"/>
  <c r="J409" i="37"/>
  <c r="J410" i="37"/>
  <c r="J411" i="37"/>
  <c r="J412" i="37"/>
  <c r="J413" i="37"/>
  <c r="J414" i="37"/>
  <c r="J415" i="37"/>
  <c r="J416" i="37"/>
  <c r="J417" i="37"/>
  <c r="J418" i="37"/>
  <c r="J419" i="37"/>
  <c r="J420" i="37"/>
  <c r="J421" i="37"/>
  <c r="J422" i="37"/>
  <c r="J423" i="37"/>
  <c r="J424" i="37"/>
  <c r="J425" i="37"/>
  <c r="J426" i="37"/>
  <c r="J427" i="37"/>
  <c r="J428" i="37"/>
  <c r="J429" i="37"/>
  <c r="J430" i="37"/>
  <c r="J431" i="37"/>
  <c r="J432" i="37"/>
  <c r="J433" i="37"/>
  <c r="J434" i="37"/>
  <c r="J435" i="37"/>
  <c r="J436" i="37"/>
  <c r="J437" i="37"/>
  <c r="J438" i="37"/>
  <c r="J439" i="37"/>
  <c r="J440" i="37"/>
  <c r="J441" i="37"/>
  <c r="J442" i="37"/>
  <c r="J443" i="37"/>
  <c r="J444" i="37"/>
  <c r="J445" i="37"/>
  <c r="J446" i="37"/>
  <c r="J447" i="37"/>
  <c r="J448" i="37"/>
  <c r="J449" i="37"/>
  <c r="J450" i="37"/>
  <c r="J451" i="37"/>
  <c r="J452" i="37"/>
  <c r="J453" i="37"/>
  <c r="J454" i="37"/>
  <c r="J455" i="37"/>
  <c r="J456" i="37"/>
  <c r="J457" i="37"/>
  <c r="J458" i="37"/>
  <c r="J459" i="37"/>
  <c r="J460" i="37"/>
  <c r="J461" i="37"/>
  <c r="J462" i="37"/>
  <c r="J463" i="37"/>
  <c r="J464" i="37"/>
  <c r="J465" i="37"/>
  <c r="J466" i="37"/>
  <c r="J467" i="37"/>
  <c r="J468" i="37"/>
  <c r="J469" i="37"/>
  <c r="J470" i="37"/>
  <c r="J471" i="37"/>
  <c r="J472" i="37"/>
  <c r="J473" i="37"/>
  <c r="J474" i="37"/>
  <c r="J475" i="37"/>
  <c r="J476" i="37"/>
  <c r="J477" i="37"/>
  <c r="J478" i="37"/>
  <c r="J479" i="37"/>
  <c r="J480" i="37"/>
  <c r="J481" i="37"/>
  <c r="J482" i="37"/>
  <c r="J483" i="37"/>
  <c r="J484" i="37"/>
  <c r="J485" i="37"/>
  <c r="J486" i="37"/>
  <c r="J487" i="37"/>
  <c r="J488" i="37"/>
  <c r="J489" i="37"/>
  <c r="J490" i="37"/>
  <c r="J491" i="37"/>
  <c r="J492" i="37"/>
  <c r="J493" i="37"/>
  <c r="J494" i="37"/>
  <c r="J495" i="37"/>
  <c r="J496" i="37"/>
  <c r="J497" i="37"/>
  <c r="J498" i="37"/>
  <c r="J499" i="37"/>
  <c r="J500" i="37"/>
  <c r="J501" i="37"/>
  <c r="J502" i="37"/>
  <c r="J503" i="37"/>
  <c r="J504" i="37"/>
  <c r="J505" i="37"/>
  <c r="J506" i="37"/>
  <c r="J507" i="37"/>
  <c r="J508" i="37"/>
  <c r="J509" i="37"/>
  <c r="J510" i="37"/>
  <c r="J511" i="37"/>
  <c r="J512" i="37"/>
  <c r="J513" i="37"/>
  <c r="J514" i="37"/>
  <c r="J515" i="37"/>
  <c r="J516" i="37"/>
  <c r="J517" i="37"/>
  <c r="J518" i="37"/>
  <c r="J519" i="37"/>
  <c r="J520" i="37"/>
  <c r="J521" i="37"/>
  <c r="J522" i="37"/>
  <c r="J523" i="37"/>
  <c r="J524" i="37"/>
  <c r="J525" i="37"/>
  <c r="J526" i="37"/>
  <c r="J527" i="37"/>
  <c r="J528" i="37"/>
  <c r="J529" i="37"/>
  <c r="J530" i="37"/>
  <c r="J531" i="37"/>
  <c r="J532" i="37"/>
  <c r="J533" i="37"/>
  <c r="J534" i="37"/>
  <c r="J535" i="37"/>
  <c r="J536" i="37"/>
  <c r="J537" i="37"/>
  <c r="J538" i="37"/>
  <c r="J539" i="37"/>
  <c r="J540" i="37"/>
  <c r="J541" i="37"/>
  <c r="J542" i="37"/>
  <c r="J543" i="37"/>
  <c r="J544" i="37"/>
  <c r="J545" i="37"/>
  <c r="J546" i="37"/>
  <c r="J547" i="37"/>
  <c r="J548" i="37"/>
  <c r="J549" i="37"/>
  <c r="J550" i="37"/>
  <c r="J551" i="37"/>
  <c r="J552" i="37"/>
  <c r="J553" i="37"/>
  <c r="J554" i="37"/>
  <c r="J555" i="37"/>
  <c r="J556" i="37"/>
  <c r="J557" i="37"/>
  <c r="J558" i="37"/>
  <c r="J559" i="37"/>
  <c r="J560" i="37"/>
  <c r="J561" i="37"/>
  <c r="J562" i="37"/>
  <c r="J563" i="37"/>
  <c r="J564" i="37"/>
  <c r="J565" i="37"/>
  <c r="J566" i="37"/>
  <c r="J567" i="37"/>
  <c r="J568" i="37"/>
  <c r="J569" i="37"/>
  <c r="J570" i="37"/>
  <c r="J571" i="37"/>
  <c r="J572" i="37"/>
  <c r="J573" i="37"/>
  <c r="J574" i="37"/>
  <c r="J575" i="37"/>
  <c r="J576" i="37"/>
  <c r="J577" i="37"/>
  <c r="J578" i="37"/>
  <c r="J579" i="37"/>
  <c r="J580" i="37"/>
  <c r="J581" i="37"/>
  <c r="J582" i="37"/>
  <c r="J583" i="37"/>
  <c r="J584" i="37"/>
  <c r="J585" i="37"/>
  <c r="J586" i="37"/>
  <c r="J587" i="37"/>
  <c r="J588" i="37"/>
  <c r="J589" i="37"/>
  <c r="J590" i="37"/>
  <c r="J591" i="37"/>
  <c r="J592" i="37"/>
  <c r="J593" i="37"/>
  <c r="J594" i="37"/>
  <c r="J595" i="37"/>
  <c r="J596" i="37"/>
  <c r="J597" i="37"/>
  <c r="J598" i="37"/>
  <c r="J599" i="37"/>
  <c r="J600" i="37"/>
  <c r="J601" i="37"/>
  <c r="J602" i="37"/>
  <c r="J603" i="37"/>
  <c r="J604" i="37"/>
  <c r="J605" i="37"/>
  <c r="J606" i="37"/>
  <c r="J607" i="37"/>
  <c r="J608" i="37"/>
  <c r="J609" i="37"/>
  <c r="J610" i="37"/>
  <c r="J611" i="37"/>
  <c r="J612" i="37"/>
  <c r="J613" i="37"/>
  <c r="J614" i="37"/>
  <c r="J615" i="37"/>
  <c r="J616" i="37"/>
  <c r="J617" i="37"/>
  <c r="J618" i="37"/>
  <c r="J619" i="37"/>
  <c r="J620" i="37"/>
  <c r="J621" i="37"/>
  <c r="J622" i="37"/>
  <c r="J623" i="37"/>
  <c r="J624" i="37"/>
  <c r="J625" i="37"/>
  <c r="J626" i="37"/>
  <c r="J627" i="37"/>
  <c r="J628" i="37"/>
  <c r="J629" i="37"/>
  <c r="J630" i="37"/>
  <c r="J631" i="37"/>
  <c r="J632" i="37"/>
  <c r="J633" i="37"/>
  <c r="J2" i="37"/>
  <c r="I3" i="37"/>
  <c r="I4" i="37"/>
  <c r="I5" i="37"/>
  <c r="I6" i="37"/>
  <c r="I7" i="37"/>
  <c r="I8" i="37"/>
  <c r="I9" i="37"/>
  <c r="I10" i="37"/>
  <c r="I11" i="37"/>
  <c r="I12" i="37"/>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K72" i="37" s="1"/>
  <c r="L72" i="37" s="1"/>
  <c r="I73" i="37"/>
  <c r="I74" i="37"/>
  <c r="I75" i="37"/>
  <c r="I76" i="37"/>
  <c r="I77" i="37"/>
  <c r="I78" i="37"/>
  <c r="I79" i="37"/>
  <c r="I80" i="37"/>
  <c r="I81" i="37"/>
  <c r="I82" i="37"/>
  <c r="I83" i="37"/>
  <c r="I84" i="37"/>
  <c r="I85" i="37"/>
  <c r="I86" i="37"/>
  <c r="I87" i="37"/>
  <c r="I88" i="37"/>
  <c r="I89" i="37"/>
  <c r="I90" i="37"/>
  <c r="I91" i="37"/>
  <c r="I92" i="37"/>
  <c r="I93" i="37"/>
  <c r="I94" i="37"/>
  <c r="I95" i="37"/>
  <c r="I96" i="37"/>
  <c r="I97" i="37"/>
  <c r="I98" i="37"/>
  <c r="I99" i="37"/>
  <c r="I100" i="37"/>
  <c r="I101" i="37"/>
  <c r="I102" i="37"/>
  <c r="I103" i="37"/>
  <c r="I104" i="37"/>
  <c r="I105" i="37"/>
  <c r="I106" i="37"/>
  <c r="I107" i="37"/>
  <c r="I108" i="37"/>
  <c r="I109" i="37"/>
  <c r="I110" i="37"/>
  <c r="I111" i="37"/>
  <c r="I112" i="37"/>
  <c r="I113" i="37"/>
  <c r="I114" i="37"/>
  <c r="I115" i="37"/>
  <c r="I116" i="37"/>
  <c r="I117" i="37"/>
  <c r="I118" i="37"/>
  <c r="I119" i="37"/>
  <c r="I120" i="37"/>
  <c r="I121" i="37"/>
  <c r="I122" i="37"/>
  <c r="I123" i="37"/>
  <c r="I124" i="37"/>
  <c r="I125" i="37"/>
  <c r="I126" i="37"/>
  <c r="I127" i="37"/>
  <c r="I128" i="37"/>
  <c r="I129" i="37"/>
  <c r="I130" i="37"/>
  <c r="I131" i="37"/>
  <c r="I132" i="37"/>
  <c r="I133" i="37"/>
  <c r="I134" i="37"/>
  <c r="I135" i="37"/>
  <c r="I136" i="37"/>
  <c r="I137" i="37"/>
  <c r="I138" i="37"/>
  <c r="I139" i="37"/>
  <c r="I140" i="37"/>
  <c r="I141" i="37"/>
  <c r="I142" i="37"/>
  <c r="I143" i="37"/>
  <c r="I144" i="37"/>
  <c r="I145" i="37"/>
  <c r="I146" i="37"/>
  <c r="I147" i="37"/>
  <c r="I148" i="37"/>
  <c r="I149" i="37"/>
  <c r="I150" i="37"/>
  <c r="I151" i="37"/>
  <c r="I152" i="37"/>
  <c r="I153" i="37"/>
  <c r="I154" i="37"/>
  <c r="I155" i="37"/>
  <c r="I156" i="37"/>
  <c r="I157" i="37"/>
  <c r="I158" i="37"/>
  <c r="I159" i="37"/>
  <c r="I160" i="37"/>
  <c r="I161" i="37"/>
  <c r="I162" i="37"/>
  <c r="I163" i="37"/>
  <c r="I164" i="37"/>
  <c r="I165" i="37"/>
  <c r="I166" i="37"/>
  <c r="I167" i="37"/>
  <c r="I168" i="37"/>
  <c r="I169" i="37"/>
  <c r="I170" i="37"/>
  <c r="I171" i="37"/>
  <c r="I172" i="37"/>
  <c r="I173" i="37"/>
  <c r="I174" i="37"/>
  <c r="I175" i="37"/>
  <c r="I176" i="37"/>
  <c r="I177" i="37"/>
  <c r="I178" i="37"/>
  <c r="I179" i="37"/>
  <c r="I180" i="37"/>
  <c r="I181" i="37"/>
  <c r="I182" i="37"/>
  <c r="I183" i="37"/>
  <c r="I184" i="37"/>
  <c r="I185" i="37"/>
  <c r="I186" i="37"/>
  <c r="I187" i="37"/>
  <c r="I188" i="37"/>
  <c r="I189" i="37"/>
  <c r="I190" i="37"/>
  <c r="I191" i="37"/>
  <c r="I192" i="37"/>
  <c r="I193" i="37"/>
  <c r="I194" i="37"/>
  <c r="I195" i="37"/>
  <c r="I196" i="37"/>
  <c r="I197" i="37"/>
  <c r="I198" i="37"/>
  <c r="I199" i="37"/>
  <c r="I200" i="37"/>
  <c r="I201" i="37"/>
  <c r="I202" i="37"/>
  <c r="I203" i="37"/>
  <c r="I204" i="37"/>
  <c r="I205" i="37"/>
  <c r="I206" i="37"/>
  <c r="I207" i="37"/>
  <c r="I208" i="37"/>
  <c r="I209" i="37"/>
  <c r="I210" i="37"/>
  <c r="I211" i="37"/>
  <c r="I212" i="37"/>
  <c r="I213" i="37"/>
  <c r="I214" i="37"/>
  <c r="I215" i="37"/>
  <c r="I216" i="37"/>
  <c r="I217" i="37"/>
  <c r="I218" i="37"/>
  <c r="I219" i="37"/>
  <c r="I220" i="37"/>
  <c r="I221" i="37"/>
  <c r="I222" i="37"/>
  <c r="I223" i="37"/>
  <c r="I224" i="37"/>
  <c r="I225" i="37"/>
  <c r="I226" i="37"/>
  <c r="I227" i="37"/>
  <c r="I228" i="37"/>
  <c r="I229" i="37"/>
  <c r="I230" i="37"/>
  <c r="I231" i="37"/>
  <c r="I232" i="37"/>
  <c r="I233" i="37"/>
  <c r="I234" i="37"/>
  <c r="I235" i="37"/>
  <c r="I236" i="37"/>
  <c r="I237" i="37"/>
  <c r="I238" i="37"/>
  <c r="I239" i="37"/>
  <c r="I240" i="37"/>
  <c r="I241" i="37"/>
  <c r="I242" i="37"/>
  <c r="I243" i="37"/>
  <c r="I244" i="37"/>
  <c r="I245" i="37"/>
  <c r="I246" i="37"/>
  <c r="I247" i="37"/>
  <c r="I248" i="37"/>
  <c r="I249" i="37"/>
  <c r="I250" i="37"/>
  <c r="I251" i="37"/>
  <c r="I252" i="37"/>
  <c r="I253" i="37"/>
  <c r="I254" i="37"/>
  <c r="I255" i="37"/>
  <c r="I256" i="37"/>
  <c r="I257" i="37"/>
  <c r="I258" i="37"/>
  <c r="I259" i="37"/>
  <c r="I260" i="37"/>
  <c r="I261" i="37"/>
  <c r="I262" i="37"/>
  <c r="I263" i="37"/>
  <c r="I264" i="37"/>
  <c r="I265" i="37"/>
  <c r="I266" i="37"/>
  <c r="I267" i="37"/>
  <c r="I268" i="37"/>
  <c r="I269" i="37"/>
  <c r="I270" i="37"/>
  <c r="I271" i="37"/>
  <c r="I272" i="37"/>
  <c r="I273" i="37"/>
  <c r="I274" i="37"/>
  <c r="I275" i="37"/>
  <c r="I276" i="37"/>
  <c r="I277" i="37"/>
  <c r="I278" i="37"/>
  <c r="I279" i="37"/>
  <c r="I280" i="37"/>
  <c r="I281" i="37"/>
  <c r="I282" i="37"/>
  <c r="I283" i="37"/>
  <c r="I284" i="37"/>
  <c r="I285" i="37"/>
  <c r="I286" i="37"/>
  <c r="I287" i="37"/>
  <c r="I288" i="37"/>
  <c r="I289" i="37"/>
  <c r="I290" i="37"/>
  <c r="I291" i="37"/>
  <c r="I292" i="37"/>
  <c r="I293" i="37"/>
  <c r="I294" i="37"/>
  <c r="I295" i="37"/>
  <c r="I296" i="37"/>
  <c r="I297" i="37"/>
  <c r="I298" i="37"/>
  <c r="I299" i="37"/>
  <c r="I300" i="37"/>
  <c r="I301" i="37"/>
  <c r="I302" i="37"/>
  <c r="I303" i="37"/>
  <c r="I304" i="37"/>
  <c r="I305" i="37"/>
  <c r="I306" i="37"/>
  <c r="I307" i="37"/>
  <c r="I308" i="37"/>
  <c r="I309" i="37"/>
  <c r="I310" i="37"/>
  <c r="I311" i="37"/>
  <c r="I312" i="37"/>
  <c r="I313" i="37"/>
  <c r="I314" i="37"/>
  <c r="I315" i="37"/>
  <c r="I316" i="37"/>
  <c r="I317" i="37"/>
  <c r="I318" i="37"/>
  <c r="I319" i="37"/>
  <c r="I320" i="37"/>
  <c r="I321" i="37"/>
  <c r="I322" i="37"/>
  <c r="I323" i="37"/>
  <c r="I324" i="37"/>
  <c r="I325" i="37"/>
  <c r="I326" i="37"/>
  <c r="I327" i="37"/>
  <c r="I328" i="37"/>
  <c r="I329" i="37"/>
  <c r="I330" i="37"/>
  <c r="I331" i="37"/>
  <c r="I332" i="37"/>
  <c r="I333" i="37"/>
  <c r="I334" i="37"/>
  <c r="I335" i="37"/>
  <c r="I336" i="37"/>
  <c r="I337" i="37"/>
  <c r="I338" i="37"/>
  <c r="I339" i="37"/>
  <c r="I340" i="37"/>
  <c r="I341" i="37"/>
  <c r="I342" i="37"/>
  <c r="I343" i="37"/>
  <c r="I344" i="37"/>
  <c r="I345" i="37"/>
  <c r="I346" i="37"/>
  <c r="I347" i="37"/>
  <c r="I348" i="37"/>
  <c r="I349" i="37"/>
  <c r="I350" i="37"/>
  <c r="I351" i="37"/>
  <c r="I352" i="37"/>
  <c r="I353" i="37"/>
  <c r="I354" i="37"/>
  <c r="I355" i="37"/>
  <c r="I356" i="37"/>
  <c r="I357" i="37"/>
  <c r="I358" i="37"/>
  <c r="I359" i="37"/>
  <c r="I360" i="37"/>
  <c r="I361" i="37"/>
  <c r="I362" i="37"/>
  <c r="I363" i="37"/>
  <c r="I364" i="37"/>
  <c r="I365" i="37"/>
  <c r="I366" i="37"/>
  <c r="I367" i="37"/>
  <c r="I368" i="37"/>
  <c r="I369" i="37"/>
  <c r="I370" i="37"/>
  <c r="I371" i="37"/>
  <c r="I372" i="37"/>
  <c r="I373" i="37"/>
  <c r="I374" i="37"/>
  <c r="I375" i="37"/>
  <c r="I376" i="37"/>
  <c r="I377" i="37"/>
  <c r="I378" i="37"/>
  <c r="I379" i="37"/>
  <c r="I380" i="37"/>
  <c r="I381" i="37"/>
  <c r="I382" i="37"/>
  <c r="I383" i="37"/>
  <c r="I384" i="37"/>
  <c r="I385" i="37"/>
  <c r="I386" i="37"/>
  <c r="I387" i="37"/>
  <c r="I388" i="37"/>
  <c r="I389" i="37"/>
  <c r="I390" i="37"/>
  <c r="I391" i="37"/>
  <c r="I392" i="37"/>
  <c r="I393" i="37"/>
  <c r="I394" i="37"/>
  <c r="I395" i="37"/>
  <c r="I396" i="37"/>
  <c r="I397" i="37"/>
  <c r="I398" i="37"/>
  <c r="I399" i="37"/>
  <c r="I400" i="37"/>
  <c r="I401" i="37"/>
  <c r="I402" i="37"/>
  <c r="I403" i="37"/>
  <c r="I404" i="37"/>
  <c r="I405" i="37"/>
  <c r="I406" i="37"/>
  <c r="I407" i="37"/>
  <c r="I408" i="37"/>
  <c r="I409" i="37"/>
  <c r="I410" i="37"/>
  <c r="I411" i="37"/>
  <c r="I412" i="37"/>
  <c r="I413" i="37"/>
  <c r="I414" i="37"/>
  <c r="I415" i="37"/>
  <c r="I416" i="37"/>
  <c r="I417" i="37"/>
  <c r="I418" i="37"/>
  <c r="I419" i="37"/>
  <c r="I420" i="37"/>
  <c r="I421" i="37"/>
  <c r="I422" i="37"/>
  <c r="I423" i="37"/>
  <c r="I424" i="37"/>
  <c r="I425" i="37"/>
  <c r="I426" i="37"/>
  <c r="I427" i="37"/>
  <c r="I428" i="37"/>
  <c r="I429" i="37"/>
  <c r="I430" i="37"/>
  <c r="I431" i="37"/>
  <c r="I432" i="37"/>
  <c r="I433" i="37"/>
  <c r="I434" i="37"/>
  <c r="I435" i="37"/>
  <c r="I436" i="37"/>
  <c r="I437" i="37"/>
  <c r="I438" i="37"/>
  <c r="I439" i="37"/>
  <c r="I440" i="37"/>
  <c r="I441" i="37"/>
  <c r="I442" i="37"/>
  <c r="I443" i="37"/>
  <c r="I444" i="37"/>
  <c r="I445" i="37"/>
  <c r="I446" i="37"/>
  <c r="I447" i="37"/>
  <c r="I448" i="37"/>
  <c r="I449" i="37"/>
  <c r="I450" i="37"/>
  <c r="I451" i="37"/>
  <c r="I452" i="37"/>
  <c r="I453" i="37"/>
  <c r="I454" i="37"/>
  <c r="I455" i="37"/>
  <c r="I456" i="37"/>
  <c r="I457" i="37"/>
  <c r="I458" i="37"/>
  <c r="I459" i="37"/>
  <c r="I460" i="37"/>
  <c r="I461" i="37"/>
  <c r="I462" i="37"/>
  <c r="I463" i="37"/>
  <c r="I464" i="37"/>
  <c r="I465" i="37"/>
  <c r="I466" i="37"/>
  <c r="I467" i="37"/>
  <c r="I468" i="37"/>
  <c r="I469" i="37"/>
  <c r="I470" i="37"/>
  <c r="I471" i="37"/>
  <c r="I472" i="37"/>
  <c r="I473" i="37"/>
  <c r="I474" i="37"/>
  <c r="I475" i="37"/>
  <c r="I476" i="37"/>
  <c r="I477" i="37"/>
  <c r="I478" i="37"/>
  <c r="I479" i="37"/>
  <c r="I480" i="37"/>
  <c r="I481" i="37"/>
  <c r="I482" i="37"/>
  <c r="I483" i="37"/>
  <c r="I484" i="37"/>
  <c r="I485" i="37"/>
  <c r="I486" i="37"/>
  <c r="I487" i="37"/>
  <c r="I488" i="37"/>
  <c r="I489" i="37"/>
  <c r="I490" i="37"/>
  <c r="I491" i="37"/>
  <c r="I492" i="37"/>
  <c r="I493" i="37"/>
  <c r="I494" i="37"/>
  <c r="I495" i="37"/>
  <c r="I496" i="37"/>
  <c r="I497" i="37"/>
  <c r="I498" i="37"/>
  <c r="I499" i="37"/>
  <c r="I500" i="37"/>
  <c r="I501" i="37"/>
  <c r="I502" i="37"/>
  <c r="I503" i="37"/>
  <c r="I504" i="37"/>
  <c r="I505" i="37"/>
  <c r="I506" i="37"/>
  <c r="I507" i="37"/>
  <c r="I508" i="37"/>
  <c r="I509" i="37"/>
  <c r="I510" i="37"/>
  <c r="I511" i="37"/>
  <c r="I512" i="37"/>
  <c r="I513" i="37"/>
  <c r="I514" i="37"/>
  <c r="I515" i="37"/>
  <c r="I516" i="37"/>
  <c r="I517" i="37"/>
  <c r="I518" i="37"/>
  <c r="I519" i="37"/>
  <c r="I520" i="37"/>
  <c r="I521" i="37"/>
  <c r="I522" i="37"/>
  <c r="I523" i="37"/>
  <c r="I524" i="37"/>
  <c r="I525" i="37"/>
  <c r="I526" i="37"/>
  <c r="I527" i="37"/>
  <c r="I528" i="37"/>
  <c r="I529" i="37"/>
  <c r="I530" i="37"/>
  <c r="I531" i="37"/>
  <c r="I532" i="37"/>
  <c r="I533" i="37"/>
  <c r="I534" i="37"/>
  <c r="I535" i="37"/>
  <c r="I536" i="37"/>
  <c r="I537" i="37"/>
  <c r="I538" i="37"/>
  <c r="I539" i="37"/>
  <c r="I540" i="37"/>
  <c r="I541" i="37"/>
  <c r="I542" i="37"/>
  <c r="I543" i="37"/>
  <c r="I544" i="37"/>
  <c r="I545" i="37"/>
  <c r="I546" i="37"/>
  <c r="I547" i="37"/>
  <c r="I548" i="37"/>
  <c r="I549" i="37"/>
  <c r="I550" i="37"/>
  <c r="I551" i="37"/>
  <c r="I552" i="37"/>
  <c r="I553" i="37"/>
  <c r="I554" i="37"/>
  <c r="I555" i="37"/>
  <c r="I556" i="37"/>
  <c r="I557" i="37"/>
  <c r="I558" i="37"/>
  <c r="I559" i="37"/>
  <c r="I560" i="37"/>
  <c r="I561" i="37"/>
  <c r="I562" i="37"/>
  <c r="I563" i="37"/>
  <c r="I564" i="37"/>
  <c r="I565" i="37"/>
  <c r="I566" i="37"/>
  <c r="I567" i="37"/>
  <c r="I568" i="37"/>
  <c r="I569" i="37"/>
  <c r="I570" i="37"/>
  <c r="I571" i="37"/>
  <c r="I572" i="37"/>
  <c r="I573" i="37"/>
  <c r="I574" i="37"/>
  <c r="I575" i="37"/>
  <c r="I576" i="37"/>
  <c r="I577" i="37"/>
  <c r="I578" i="37"/>
  <c r="I579" i="37"/>
  <c r="I580" i="37"/>
  <c r="I581" i="37"/>
  <c r="I582" i="37"/>
  <c r="I583" i="37"/>
  <c r="I584" i="37"/>
  <c r="I585" i="37"/>
  <c r="I586" i="37"/>
  <c r="I587" i="37"/>
  <c r="I588" i="37"/>
  <c r="I589" i="37"/>
  <c r="I590" i="37"/>
  <c r="I591" i="37"/>
  <c r="I592" i="37"/>
  <c r="I593" i="37"/>
  <c r="I594" i="37"/>
  <c r="I595" i="37"/>
  <c r="I596" i="37"/>
  <c r="I597" i="37"/>
  <c r="I598" i="37"/>
  <c r="I599" i="37"/>
  <c r="I600" i="37"/>
  <c r="I601" i="37"/>
  <c r="I602" i="37"/>
  <c r="I603" i="37"/>
  <c r="I604" i="37"/>
  <c r="I605" i="37"/>
  <c r="I606" i="37"/>
  <c r="I607" i="37"/>
  <c r="I608" i="37"/>
  <c r="I609" i="37"/>
  <c r="I610" i="37"/>
  <c r="I611" i="37"/>
  <c r="I612" i="37"/>
  <c r="I613" i="37"/>
  <c r="I614" i="37"/>
  <c r="I615" i="37"/>
  <c r="I616" i="37"/>
  <c r="I617" i="37"/>
  <c r="I618" i="37"/>
  <c r="I619" i="37"/>
  <c r="I620" i="37"/>
  <c r="I621" i="37"/>
  <c r="I622" i="37"/>
  <c r="I623" i="37"/>
  <c r="I624" i="37"/>
  <c r="I625" i="37"/>
  <c r="I626" i="37"/>
  <c r="I627" i="37"/>
  <c r="I628" i="37"/>
  <c r="I629" i="37"/>
  <c r="I630" i="37"/>
  <c r="I631" i="37"/>
  <c r="I632" i="37"/>
  <c r="I633" i="37"/>
  <c r="I2" i="37"/>
  <c r="N2" i="37"/>
  <c r="C428" i="37"/>
  <c r="C19" i="37"/>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249" i="37"/>
  <c r="B250" i="37"/>
  <c r="B251" i="37"/>
  <c r="B252" i="37"/>
  <c r="B253" i="37"/>
  <c r="B254" i="37"/>
  <c r="B255" i="37"/>
  <c r="B256" i="37"/>
  <c r="B257" i="37"/>
  <c r="B258" i="37"/>
  <c r="B259" i="37"/>
  <c r="B260" i="37"/>
  <c r="B261" i="37"/>
  <c r="B262" i="37"/>
  <c r="B263" i="37"/>
  <c r="B264" i="37"/>
  <c r="B265" i="37"/>
  <c r="B266" i="37"/>
  <c r="B267" i="37"/>
  <c r="B269" i="37"/>
  <c r="B270" i="37"/>
  <c r="B271" i="37"/>
  <c r="B272" i="37"/>
  <c r="B273" i="37"/>
  <c r="B274" i="37"/>
  <c r="B275" i="37"/>
  <c r="B276" i="37"/>
  <c r="B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302" i="37"/>
  <c r="B303" i="37"/>
  <c r="B304" i="37"/>
  <c r="B305" i="37"/>
  <c r="B306" i="37"/>
  <c r="B307" i="37"/>
  <c r="B308" i="37"/>
  <c r="B309" i="37"/>
  <c r="B310" i="37"/>
  <c r="B311" i="37"/>
  <c r="B312" i="37"/>
  <c r="B313" i="37"/>
  <c r="B314" i="37"/>
  <c r="B315"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41" i="37"/>
  <c r="B342" i="37"/>
  <c r="B343" i="37"/>
  <c r="B344" i="37"/>
  <c r="B345" i="37"/>
  <c r="B346" i="37"/>
  <c r="B347" i="37"/>
  <c r="B348" i="37"/>
  <c r="B349" i="37"/>
  <c r="B350" i="37"/>
  <c r="B351" i="37"/>
  <c r="B352" i="37"/>
  <c r="B353" i="37"/>
  <c r="B354" i="37"/>
  <c r="B355" i="37"/>
  <c r="B356" i="37"/>
  <c r="B357" i="37"/>
  <c r="B358" i="37"/>
  <c r="B359" i="37"/>
  <c r="B360" i="37"/>
  <c r="B361" i="37"/>
  <c r="B362" i="37"/>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412" i="37"/>
  <c r="B413" i="37"/>
  <c r="B414" i="37"/>
  <c r="B415" i="37"/>
  <c r="B416" i="37"/>
  <c r="B417" i="37"/>
  <c r="B418" i="37"/>
  <c r="B419" i="37"/>
  <c r="B420" i="37"/>
  <c r="B421" i="37"/>
  <c r="B422" i="37"/>
  <c r="B423" i="37"/>
  <c r="B424" i="37"/>
  <c r="B425" i="37"/>
  <c r="B426" i="37"/>
  <c r="B427" i="37"/>
  <c r="B428" i="37"/>
  <c r="B429" i="37"/>
  <c r="B430" i="37"/>
  <c r="B431" i="37"/>
  <c r="B432" i="37"/>
  <c r="B433" i="37"/>
  <c r="B434" i="37"/>
  <c r="B435" i="37"/>
  <c r="B436" i="37"/>
  <c r="B437" i="37"/>
  <c r="B438" i="37"/>
  <c r="B439" i="37"/>
  <c r="B440" i="37"/>
  <c r="B441" i="37"/>
  <c r="B442" i="37"/>
  <c r="B443" i="37"/>
  <c r="B444" i="37"/>
  <c r="B445" i="37"/>
  <c r="B446" i="37"/>
  <c r="B447" i="37"/>
  <c r="B448" i="37"/>
  <c r="B449" i="37"/>
  <c r="B450" i="37"/>
  <c r="B451" i="37"/>
  <c r="B452" i="37"/>
  <c r="B453" i="37"/>
  <c r="B454" i="37"/>
  <c r="B455" i="37"/>
  <c r="B456" i="37"/>
  <c r="B457" i="37"/>
  <c r="B458" i="37"/>
  <c r="B459" i="37"/>
  <c r="B460" i="37"/>
  <c r="B461" i="37"/>
  <c r="B462" i="37"/>
  <c r="B463" i="37"/>
  <c r="B464" i="37"/>
  <c r="B465" i="37"/>
  <c r="B466" i="37"/>
  <c r="B467" i="37"/>
  <c r="B468" i="37"/>
  <c r="B469" i="37"/>
  <c r="B470" i="37"/>
  <c r="B471" i="37"/>
  <c r="B472" i="37"/>
  <c r="B473" i="37"/>
  <c r="B474" i="37"/>
  <c r="B475" i="37"/>
  <c r="B476" i="37"/>
  <c r="B477" i="37"/>
  <c r="B478" i="37"/>
  <c r="B479" i="37"/>
  <c r="B480" i="37"/>
  <c r="B481" i="37"/>
  <c r="B482" i="37"/>
  <c r="B483" i="37"/>
  <c r="B484" i="37"/>
  <c r="B485" i="37"/>
  <c r="B486" i="37"/>
  <c r="B487" i="37"/>
  <c r="B488" i="37"/>
  <c r="B489" i="37"/>
  <c r="B490" i="37"/>
  <c r="B491" i="37"/>
  <c r="B492" i="37"/>
  <c r="B493" i="37"/>
  <c r="B494" i="37"/>
  <c r="B495" i="37"/>
  <c r="B496" i="37"/>
  <c r="B497" i="37"/>
  <c r="B498" i="37"/>
  <c r="B499" i="37"/>
  <c r="B500" i="37"/>
  <c r="B501" i="37"/>
  <c r="B502" i="37"/>
  <c r="B503" i="37"/>
  <c r="B504" i="37"/>
  <c r="B505" i="37"/>
  <c r="B506" i="37"/>
  <c r="B507" i="37"/>
  <c r="B508" i="37"/>
  <c r="B509" i="37"/>
  <c r="B510" i="37"/>
  <c r="B511" i="37"/>
  <c r="B512" i="37"/>
  <c r="B513" i="37"/>
  <c r="B514" i="37"/>
  <c r="B515" i="37"/>
  <c r="B516" i="37"/>
  <c r="B517" i="37"/>
  <c r="B518" i="37"/>
  <c r="B519" i="37"/>
  <c r="B520" i="37"/>
  <c r="B521" i="37"/>
  <c r="B522" i="37"/>
  <c r="B523" i="37"/>
  <c r="B524" i="37"/>
  <c r="B525" i="37"/>
  <c r="B526" i="37"/>
  <c r="B527" i="37"/>
  <c r="B528" i="37"/>
  <c r="B529" i="37"/>
  <c r="B530" i="37"/>
  <c r="B531" i="37"/>
  <c r="B532" i="37"/>
  <c r="B533" i="37"/>
  <c r="B534" i="37"/>
  <c r="B535" i="37"/>
  <c r="B536" i="37"/>
  <c r="B537" i="37"/>
  <c r="B538" i="37"/>
  <c r="B539" i="37"/>
  <c r="B540" i="37"/>
  <c r="B541" i="37"/>
  <c r="B542" i="37"/>
  <c r="B543" i="37"/>
  <c r="B544" i="37"/>
  <c r="B545" i="37"/>
  <c r="B546" i="37"/>
  <c r="B547" i="37"/>
  <c r="B548" i="37"/>
  <c r="B549" i="37"/>
  <c r="B550" i="37"/>
  <c r="B551" i="37"/>
  <c r="B552" i="37"/>
  <c r="B553" i="37"/>
  <c r="B554" i="37"/>
  <c r="B555" i="37"/>
  <c r="B556" i="37"/>
  <c r="B557" i="37"/>
  <c r="B558" i="37"/>
  <c r="B559" i="37"/>
  <c r="B560" i="37"/>
  <c r="B561" i="37"/>
  <c r="B562" i="37"/>
  <c r="B563" i="37"/>
  <c r="B564" i="37"/>
  <c r="B565" i="37"/>
  <c r="B566" i="37"/>
  <c r="B567" i="37"/>
  <c r="B568" i="37"/>
  <c r="B569" i="37"/>
  <c r="B570" i="37"/>
  <c r="B571" i="37"/>
  <c r="B572" i="37"/>
  <c r="B573" i="37"/>
  <c r="B574" i="37"/>
  <c r="B575" i="37"/>
  <c r="B576" i="37"/>
  <c r="B577" i="37"/>
  <c r="B578" i="37"/>
  <c r="B579" i="37"/>
  <c r="B580" i="37"/>
  <c r="B581" i="37"/>
  <c r="B582" i="37"/>
  <c r="B583" i="37"/>
  <c r="B584" i="37"/>
  <c r="B585" i="37"/>
  <c r="B586" i="37"/>
  <c r="B587" i="37"/>
  <c r="B588" i="37"/>
  <c r="B589" i="37"/>
  <c r="B590" i="37"/>
  <c r="B591" i="37"/>
  <c r="B592" i="37"/>
  <c r="B593" i="37"/>
  <c r="B594" i="37"/>
  <c r="B595" i="37"/>
  <c r="B596" i="37"/>
  <c r="B597" i="37"/>
  <c r="B598" i="37"/>
  <c r="B599" i="37"/>
  <c r="B600" i="37"/>
  <c r="B601" i="37"/>
  <c r="B602" i="37"/>
  <c r="B603" i="37"/>
  <c r="B604" i="37"/>
  <c r="B605" i="37"/>
  <c r="B606" i="37"/>
  <c r="B607" i="37"/>
  <c r="B608" i="37"/>
  <c r="B609" i="37"/>
  <c r="B610" i="37"/>
  <c r="B611" i="37"/>
  <c r="B612" i="37"/>
  <c r="B613" i="37"/>
  <c r="B614" i="37"/>
  <c r="B615" i="37"/>
  <c r="B616" i="37"/>
  <c r="B617" i="37"/>
  <c r="B618" i="37"/>
  <c r="B619" i="37"/>
  <c r="B620" i="37"/>
  <c r="B621" i="37"/>
  <c r="B622" i="37"/>
  <c r="B623" i="37"/>
  <c r="B624" i="37"/>
  <c r="B625" i="37"/>
  <c r="B626" i="37"/>
  <c r="B627" i="37"/>
  <c r="B628" i="37"/>
  <c r="B629" i="37"/>
  <c r="B630" i="37"/>
  <c r="B631" i="37"/>
  <c r="B632" i="37"/>
  <c r="B633" i="37"/>
  <c r="B2" i="37"/>
  <c r="D2" i="37"/>
  <c r="E2" i="37"/>
  <c r="E4" i="37"/>
  <c r="E5" i="37"/>
  <c r="E6" i="37"/>
  <c r="E7" i="37"/>
  <c r="E8" i="37"/>
  <c r="E9" i="37"/>
  <c r="E10" i="37"/>
  <c r="E11" i="37"/>
  <c r="E12" i="37"/>
  <c r="E13" i="37"/>
  <c r="E15" i="37"/>
  <c r="E16" i="37"/>
  <c r="E17" i="37"/>
  <c r="E18"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E61" i="37"/>
  <c r="E62" i="37"/>
  <c r="E63" i="37"/>
  <c r="E64" i="37"/>
  <c r="E65" i="37"/>
  <c r="E66" i="37"/>
  <c r="E67" i="37"/>
  <c r="E68" i="37"/>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133" i="37"/>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7"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E225" i="37"/>
  <c r="E226" i="37"/>
  <c r="E227" i="37"/>
  <c r="E228" i="37"/>
  <c r="E229" i="37"/>
  <c r="E231" i="37"/>
  <c r="E232" i="37"/>
  <c r="E233" i="37"/>
  <c r="E234" i="37"/>
  <c r="E235" i="37"/>
  <c r="E236" i="37"/>
  <c r="E237" i="37"/>
  <c r="E238" i="37"/>
  <c r="E239" i="37"/>
  <c r="E240" i="37"/>
  <c r="E241" i="37"/>
  <c r="E242" i="37"/>
  <c r="E243" i="37"/>
  <c r="E244" i="37"/>
  <c r="E245" i="37"/>
  <c r="E246" i="37"/>
  <c r="E247" i="37"/>
  <c r="E248" i="37"/>
  <c r="E249" i="37"/>
  <c r="E250" i="37"/>
  <c r="E251" i="37"/>
  <c r="E252" i="37"/>
  <c r="E253" i="37"/>
  <c r="E254" i="37"/>
  <c r="E255" i="37"/>
  <c r="E256" i="37"/>
  <c r="E257" i="37"/>
  <c r="E258" i="37"/>
  <c r="E259" i="37"/>
  <c r="E260" i="37"/>
  <c r="E261" i="37"/>
  <c r="E262" i="37"/>
  <c r="E263" i="37"/>
  <c r="E264" i="37"/>
  <c r="E265" i="37"/>
  <c r="E266" i="37"/>
  <c r="E267" i="37"/>
  <c r="E268" i="37"/>
  <c r="E269" i="37"/>
  <c r="E270" i="37"/>
  <c r="E271" i="37"/>
  <c r="E272" i="37"/>
  <c r="E273" i="37"/>
  <c r="E274" i="37"/>
  <c r="E275" i="37"/>
  <c r="E276" i="37"/>
  <c r="E277" i="37"/>
  <c r="E278" i="37"/>
  <c r="E279" i="37"/>
  <c r="E280" i="37"/>
  <c r="E281" i="37"/>
  <c r="E282" i="37"/>
  <c r="E283" i="37"/>
  <c r="E284" i="37"/>
  <c r="E285" i="37"/>
  <c r="E286" i="37"/>
  <c r="E287" i="37"/>
  <c r="E288" i="37"/>
  <c r="E289" i="37"/>
  <c r="E290" i="37"/>
  <c r="E291" i="37"/>
  <c r="E292" i="37"/>
  <c r="E293" i="37"/>
  <c r="E294" i="37"/>
  <c r="E295" i="37"/>
  <c r="E296" i="37"/>
  <c r="E297" i="37"/>
  <c r="E298" i="37"/>
  <c r="E299" i="37"/>
  <c r="E300" i="37"/>
  <c r="E301" i="37"/>
  <c r="E302" i="37"/>
  <c r="E303" i="37"/>
  <c r="E304" i="37"/>
  <c r="E305" i="37"/>
  <c r="E306" i="37"/>
  <c r="E307" i="37"/>
  <c r="E308" i="37"/>
  <c r="E309" i="37"/>
  <c r="E310" i="37"/>
  <c r="E311" i="37"/>
  <c r="E312" i="37"/>
  <c r="E313" i="37"/>
  <c r="E314" i="37"/>
  <c r="E315" i="37"/>
  <c r="E316" i="37"/>
  <c r="E317" i="37"/>
  <c r="E318" i="37"/>
  <c r="E319" i="37"/>
  <c r="E320" i="37"/>
  <c r="E321" i="37"/>
  <c r="E322" i="37"/>
  <c r="E323" i="37"/>
  <c r="E324" i="37"/>
  <c r="E325" i="37"/>
  <c r="E326" i="37"/>
  <c r="E327" i="37"/>
  <c r="E328" i="37"/>
  <c r="E329" i="37"/>
  <c r="E330" i="37"/>
  <c r="E331" i="37"/>
  <c r="E332" i="37"/>
  <c r="E333" i="37"/>
  <c r="E334" i="37"/>
  <c r="E335" i="37"/>
  <c r="E336" i="37"/>
  <c r="E337" i="37"/>
  <c r="E338" i="37"/>
  <c r="E339" i="37"/>
  <c r="E340" i="37"/>
  <c r="E341" i="37"/>
  <c r="E342" i="37"/>
  <c r="E343" i="37"/>
  <c r="E344" i="37"/>
  <c r="E345" i="37"/>
  <c r="E346" i="37"/>
  <c r="E347" i="37"/>
  <c r="E348" i="37"/>
  <c r="E349" i="37"/>
  <c r="E350" i="37"/>
  <c r="E351" i="37"/>
  <c r="E352" i="37"/>
  <c r="E353" i="37"/>
  <c r="E354" i="37"/>
  <c r="E355" i="37"/>
  <c r="E356" i="37"/>
  <c r="E357" i="37"/>
  <c r="E358" i="37"/>
  <c r="E359" i="37"/>
  <c r="E360" i="37"/>
  <c r="E361" i="37"/>
  <c r="E362" i="37"/>
  <c r="E363" i="37"/>
  <c r="E364" i="37"/>
  <c r="E365" i="37"/>
  <c r="E366" i="37"/>
  <c r="E367" i="37"/>
  <c r="E368" i="37"/>
  <c r="E369" i="37"/>
  <c r="E370" i="37"/>
  <c r="E371" i="37"/>
  <c r="E372" i="37"/>
  <c r="E373" i="37"/>
  <c r="E374" i="37"/>
  <c r="E375" i="37"/>
  <c r="E376" i="37"/>
  <c r="E377" i="37"/>
  <c r="E378" i="37"/>
  <c r="E379" i="37"/>
  <c r="E380" i="37"/>
  <c r="E381" i="37"/>
  <c r="E382" i="37"/>
  <c r="E383" i="37"/>
  <c r="E384" i="37"/>
  <c r="E385" i="37"/>
  <c r="E386" i="37"/>
  <c r="E387" i="37"/>
  <c r="E388" i="37"/>
  <c r="E389" i="37"/>
  <c r="E390" i="37"/>
  <c r="E391" i="37"/>
  <c r="E392" i="37"/>
  <c r="E393" i="37"/>
  <c r="E394" i="37"/>
  <c r="E395" i="37"/>
  <c r="E396" i="37"/>
  <c r="E397" i="37"/>
  <c r="E398" i="37"/>
  <c r="E399" i="37"/>
  <c r="E400" i="37"/>
  <c r="E401" i="37"/>
  <c r="E402" i="37"/>
  <c r="E403" i="37"/>
  <c r="E404" i="37"/>
  <c r="E405" i="37"/>
  <c r="E406" i="37"/>
  <c r="E407" i="37"/>
  <c r="E408" i="37"/>
  <c r="E409" i="37"/>
  <c r="E410" i="37"/>
  <c r="E411" i="37"/>
  <c r="E412" i="37"/>
  <c r="E413" i="37"/>
  <c r="E414" i="37"/>
  <c r="E415" i="37"/>
  <c r="E416" i="37"/>
  <c r="E417" i="37"/>
  <c r="E418" i="37"/>
  <c r="E419" i="37"/>
  <c r="E420" i="37"/>
  <c r="E421" i="37"/>
  <c r="E422" i="37"/>
  <c r="E423" i="37"/>
  <c r="E424" i="37"/>
  <c r="E425" i="37"/>
  <c r="E426" i="37"/>
  <c r="E427" i="37"/>
  <c r="E428" i="37"/>
  <c r="E429" i="37"/>
  <c r="E430" i="37"/>
  <c r="E431" i="37"/>
  <c r="E432" i="37"/>
  <c r="E433" i="37"/>
  <c r="E434" i="37"/>
  <c r="E435" i="37"/>
  <c r="E436" i="37"/>
  <c r="E437" i="37"/>
  <c r="E438" i="37"/>
  <c r="E439" i="37"/>
  <c r="E440" i="37"/>
  <c r="E442" i="37"/>
  <c r="E443" i="37"/>
  <c r="E444" i="37"/>
  <c r="E445" i="37"/>
  <c r="E446" i="37"/>
  <c r="E447" i="37"/>
  <c r="E448" i="37"/>
  <c r="E449" i="37"/>
  <c r="E450" i="37"/>
  <c r="E451" i="37"/>
  <c r="E452" i="37"/>
  <c r="E453" i="37"/>
  <c r="E454" i="37"/>
  <c r="E455" i="37"/>
  <c r="E456" i="37"/>
  <c r="E457" i="37"/>
  <c r="E458" i="37"/>
  <c r="E459" i="37"/>
  <c r="E460" i="37"/>
  <c r="E461" i="37"/>
  <c r="E462" i="37"/>
  <c r="E463" i="37"/>
  <c r="E464" i="37"/>
  <c r="E465" i="37"/>
  <c r="E466" i="37"/>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522" i="37"/>
  <c r="E523" i="37"/>
  <c r="E524" i="37"/>
  <c r="E525" i="37"/>
  <c r="E526" i="37"/>
  <c r="E527" i="37"/>
  <c r="E528" i="37"/>
  <c r="E529" i="37"/>
  <c r="E530" i="37"/>
  <c r="E531" i="37"/>
  <c r="E532" i="37"/>
  <c r="E533" i="37"/>
  <c r="E534" i="37"/>
  <c r="E535" i="37"/>
  <c r="E536" i="37"/>
  <c r="E537" i="37"/>
  <c r="E538" i="37"/>
  <c r="E539" i="37"/>
  <c r="E540" i="37"/>
  <c r="E541" i="37"/>
  <c r="E542" i="37"/>
  <c r="E543" i="37"/>
  <c r="E544" i="37"/>
  <c r="E545" i="37"/>
  <c r="E546" i="37"/>
  <c r="E547" i="37"/>
  <c r="E548" i="37"/>
  <c r="E549" i="37"/>
  <c r="E550" i="37"/>
  <c r="E551" i="37"/>
  <c r="E552" i="37"/>
  <c r="E553" i="37"/>
  <c r="E554" i="37"/>
  <c r="E555" i="37"/>
  <c r="E556" i="37"/>
  <c r="E557" i="37"/>
  <c r="E558" i="37"/>
  <c r="E559" i="37"/>
  <c r="E560" i="37"/>
  <c r="E561" i="37"/>
  <c r="E562" i="37"/>
  <c r="E563" i="37"/>
  <c r="E564" i="37"/>
  <c r="E565" i="37"/>
  <c r="E566" i="37"/>
  <c r="E567" i="37"/>
  <c r="E568" i="37"/>
  <c r="E569" i="37"/>
  <c r="E570" i="37"/>
  <c r="E571" i="37"/>
  <c r="E572" i="37"/>
  <c r="E573" i="37"/>
  <c r="E574" i="37"/>
  <c r="E575" i="37"/>
  <c r="E576" i="37"/>
  <c r="E577" i="37"/>
  <c r="E578" i="37"/>
  <c r="E579" i="37"/>
  <c r="E580" i="37"/>
  <c r="E581" i="37"/>
  <c r="E582" i="37"/>
  <c r="E583" i="37"/>
  <c r="E584" i="37"/>
  <c r="E585" i="37"/>
  <c r="E586" i="37"/>
  <c r="E587" i="37"/>
  <c r="E588" i="37"/>
  <c r="E589" i="37"/>
  <c r="E590" i="37"/>
  <c r="E591" i="37"/>
  <c r="E592" i="37"/>
  <c r="E593" i="37"/>
  <c r="E594" i="37"/>
  <c r="E595" i="37"/>
  <c r="E596" i="37"/>
  <c r="E597" i="37"/>
  <c r="E598" i="37"/>
  <c r="E599" i="37"/>
  <c r="E600" i="37"/>
  <c r="E601" i="37"/>
  <c r="E602" i="37"/>
  <c r="E603" i="37"/>
  <c r="E604" i="37"/>
  <c r="E605" i="37"/>
  <c r="E606" i="37"/>
  <c r="E607" i="37"/>
  <c r="E608" i="37"/>
  <c r="E609" i="37"/>
  <c r="E610" i="37"/>
  <c r="E611" i="37"/>
  <c r="E612" i="37"/>
  <c r="E613" i="37"/>
  <c r="E614" i="37"/>
  <c r="E615" i="37"/>
  <c r="E616" i="37"/>
  <c r="E617" i="37"/>
  <c r="E618" i="37"/>
  <c r="E619" i="37"/>
  <c r="E620" i="37"/>
  <c r="E621" i="37"/>
  <c r="E622" i="37"/>
  <c r="E623" i="37"/>
  <c r="E624" i="37"/>
  <c r="E625" i="37"/>
  <c r="E626" i="37"/>
  <c r="E627" i="37"/>
  <c r="E628" i="37"/>
  <c r="E629" i="37"/>
  <c r="E630" i="37"/>
  <c r="E631" i="37"/>
  <c r="E632" i="37"/>
  <c r="E633" i="37"/>
  <c r="E3" i="37"/>
  <c r="D4" i="37"/>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c r="D40" i="37"/>
  <c r="D41" i="37"/>
  <c r="D42" i="37"/>
  <c r="D43" i="37"/>
  <c r="D44" i="37"/>
  <c r="D45" i="37"/>
  <c r="D46" i="37"/>
  <c r="D47" i="37"/>
  <c r="D48" i="37"/>
  <c r="D49" i="37"/>
  <c r="D50" i="37"/>
  <c r="D51" i="37"/>
  <c r="D52" i="37"/>
  <c r="D53" i="37"/>
  <c r="D54" i="37"/>
  <c r="D55" i="37"/>
  <c r="D56" i="37"/>
  <c r="D57" i="37"/>
  <c r="D58" i="37"/>
  <c r="D59" i="37"/>
  <c r="D60" i="37"/>
  <c r="D61" i="37"/>
  <c r="D62" i="37"/>
  <c r="D63" i="37"/>
  <c r="D64" i="37"/>
  <c r="D65" i="37"/>
  <c r="D66" i="37"/>
  <c r="D67" i="37"/>
  <c r="D68" i="37"/>
  <c r="D69" i="37"/>
  <c r="D70" i="37"/>
  <c r="D71" i="37"/>
  <c r="D72" i="37"/>
  <c r="D73" i="37"/>
  <c r="D74" i="37"/>
  <c r="D75" i="37"/>
  <c r="D76" i="37"/>
  <c r="D77" i="37"/>
  <c r="D78" i="37"/>
  <c r="D79" i="37"/>
  <c r="D80" i="37"/>
  <c r="D81" i="37"/>
  <c r="D82" i="37"/>
  <c r="D83" i="37"/>
  <c r="D84" i="37"/>
  <c r="D85" i="37"/>
  <c r="D86" i="37"/>
  <c r="D87" i="37"/>
  <c r="D88" i="37"/>
  <c r="D89" i="37"/>
  <c r="D90" i="37"/>
  <c r="D91" i="37"/>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D118" i="37"/>
  <c r="D119" i="37"/>
  <c r="D120" i="37"/>
  <c r="D121" i="37"/>
  <c r="D122" i="37"/>
  <c r="D123" i="37"/>
  <c r="D124" i="37"/>
  <c r="D125" i="37"/>
  <c r="D126" i="37"/>
  <c r="D127" i="37"/>
  <c r="D128" i="37"/>
  <c r="D129" i="37"/>
  <c r="D130" i="37"/>
  <c r="D131" i="37"/>
  <c r="D132" i="37"/>
  <c r="D133" i="37"/>
  <c r="D134" i="37"/>
  <c r="D135" i="37"/>
  <c r="D136" i="37"/>
  <c r="D137" i="37"/>
  <c r="D138" i="37"/>
  <c r="D139" i="37"/>
  <c r="D140" i="37"/>
  <c r="D141" i="37"/>
  <c r="D142" i="37"/>
  <c r="D143" i="37"/>
  <c r="D144" i="37"/>
  <c r="D145" i="37"/>
  <c r="D146" i="37"/>
  <c r="D147" i="37"/>
  <c r="D148" i="37"/>
  <c r="D149" i="37"/>
  <c r="D150" i="37"/>
  <c r="D151" i="37"/>
  <c r="D152" i="37"/>
  <c r="D153" i="37"/>
  <c r="D154" i="37"/>
  <c r="D155" i="37"/>
  <c r="D156" i="37"/>
  <c r="D157" i="37"/>
  <c r="D158" i="37"/>
  <c r="D159" i="37"/>
  <c r="D160" i="37"/>
  <c r="D161" i="37"/>
  <c r="D162" i="37"/>
  <c r="D163" i="37"/>
  <c r="D164" i="37"/>
  <c r="D165" i="37"/>
  <c r="D166" i="37"/>
  <c r="D167" i="37"/>
  <c r="D168" i="37"/>
  <c r="D169" i="37"/>
  <c r="D170" i="37"/>
  <c r="D171" i="37"/>
  <c r="D172" i="37"/>
  <c r="D173" i="37"/>
  <c r="D174" i="37"/>
  <c r="D175" i="37"/>
  <c r="D176" i="37"/>
  <c r="D177" i="37"/>
  <c r="D178" i="37"/>
  <c r="D179" i="37"/>
  <c r="D180" i="37"/>
  <c r="D181" i="37"/>
  <c r="D182" i="37"/>
  <c r="D183" i="37"/>
  <c r="D184" i="37"/>
  <c r="D185" i="37"/>
  <c r="D186" i="37"/>
  <c r="D187" i="37"/>
  <c r="D188" i="37"/>
  <c r="D189" i="37"/>
  <c r="D190" i="37"/>
  <c r="D191" i="37"/>
  <c r="D192" i="37"/>
  <c r="D193" i="37"/>
  <c r="D194" i="37"/>
  <c r="D195" i="37"/>
  <c r="D196" i="37"/>
  <c r="D197" i="37"/>
  <c r="D198" i="37"/>
  <c r="D199" i="37"/>
  <c r="D200" i="37"/>
  <c r="D201" i="37"/>
  <c r="D202" i="37"/>
  <c r="D203" i="37"/>
  <c r="D204" i="37"/>
  <c r="D205" i="37"/>
  <c r="D206" i="37"/>
  <c r="D207" i="37"/>
  <c r="D208" i="37"/>
  <c r="D209" i="37"/>
  <c r="D210" i="37"/>
  <c r="D211" i="37"/>
  <c r="D212" i="37"/>
  <c r="D213" i="37"/>
  <c r="D214" i="37"/>
  <c r="D215" i="37"/>
  <c r="D216" i="37"/>
  <c r="D217" i="37"/>
  <c r="D218" i="37"/>
  <c r="D219" i="37"/>
  <c r="D220" i="37"/>
  <c r="D221" i="37"/>
  <c r="D222" i="37"/>
  <c r="D223" i="37"/>
  <c r="D224" i="37"/>
  <c r="D225" i="37"/>
  <c r="D226" i="37"/>
  <c r="D227" i="37"/>
  <c r="D228" i="37"/>
  <c r="D229" i="37"/>
  <c r="D230" i="37"/>
  <c r="D231" i="37"/>
  <c r="D232" i="37"/>
  <c r="D233" i="37"/>
  <c r="D234" i="37"/>
  <c r="D235" i="37"/>
  <c r="D236" i="37"/>
  <c r="D237" i="37"/>
  <c r="D238" i="37"/>
  <c r="D239" i="37"/>
  <c r="D240" i="37"/>
  <c r="D241" i="37"/>
  <c r="D242" i="37"/>
  <c r="D243" i="37"/>
  <c r="D244" i="37"/>
  <c r="D245" i="37"/>
  <c r="D246" i="37"/>
  <c r="D247" i="37"/>
  <c r="D248" i="37"/>
  <c r="D249" i="37"/>
  <c r="D250" i="37"/>
  <c r="D251" i="37"/>
  <c r="D252" i="37"/>
  <c r="D253" i="37"/>
  <c r="D254" i="37"/>
  <c r="D255" i="37"/>
  <c r="D256" i="37"/>
  <c r="D257" i="37"/>
  <c r="D258" i="37"/>
  <c r="D259" i="37"/>
  <c r="D260" i="37"/>
  <c r="D261" i="37"/>
  <c r="D262" i="37"/>
  <c r="D263" i="37"/>
  <c r="D264" i="37"/>
  <c r="D265" i="37"/>
  <c r="D266" i="37"/>
  <c r="D267" i="37"/>
  <c r="D268" i="37"/>
  <c r="D269" i="37"/>
  <c r="D270" i="37"/>
  <c r="D271" i="37"/>
  <c r="D272" i="37"/>
  <c r="D273" i="37"/>
  <c r="D274" i="37"/>
  <c r="D275" i="37"/>
  <c r="D276" i="37"/>
  <c r="D277" i="37"/>
  <c r="D278" i="37"/>
  <c r="D279" i="37"/>
  <c r="D280" i="37"/>
  <c r="D281" i="37"/>
  <c r="D282" i="37"/>
  <c r="D283" i="37"/>
  <c r="D284" i="37"/>
  <c r="D285" i="37"/>
  <c r="D286" i="37"/>
  <c r="D287" i="37"/>
  <c r="D288" i="37"/>
  <c r="D289" i="37"/>
  <c r="D290" i="37"/>
  <c r="D291" i="37"/>
  <c r="D292" i="37"/>
  <c r="D293" i="37"/>
  <c r="D294" i="37"/>
  <c r="D295" i="37"/>
  <c r="D296" i="37"/>
  <c r="D297" i="37"/>
  <c r="D298" i="37"/>
  <c r="D299" i="37"/>
  <c r="D300" i="37"/>
  <c r="D301" i="37"/>
  <c r="D302" i="37"/>
  <c r="D303" i="37"/>
  <c r="D304" i="37"/>
  <c r="D305" i="37"/>
  <c r="D306" i="37"/>
  <c r="D307" i="37"/>
  <c r="D308" i="37"/>
  <c r="D309" i="37"/>
  <c r="D310" i="37"/>
  <c r="D311" i="37"/>
  <c r="D312" i="37"/>
  <c r="D313" i="37"/>
  <c r="D314" i="37"/>
  <c r="D315" i="37"/>
  <c r="D316" i="37"/>
  <c r="D317" i="37"/>
  <c r="D318" i="37"/>
  <c r="D319" i="37"/>
  <c r="D320" i="37"/>
  <c r="D321" i="37"/>
  <c r="D322" i="37"/>
  <c r="D323" i="37"/>
  <c r="D324" i="37"/>
  <c r="D325" i="37"/>
  <c r="D326" i="37"/>
  <c r="D327" i="37"/>
  <c r="D328" i="37"/>
  <c r="D329" i="37"/>
  <c r="D330" i="37"/>
  <c r="D331" i="37"/>
  <c r="D332" i="37"/>
  <c r="D333" i="37"/>
  <c r="D334" i="37"/>
  <c r="D335" i="37"/>
  <c r="D336" i="37"/>
  <c r="D337" i="37"/>
  <c r="D338" i="37"/>
  <c r="D339" i="37"/>
  <c r="D340" i="37"/>
  <c r="D341" i="37"/>
  <c r="D342" i="37"/>
  <c r="D343" i="37"/>
  <c r="D344" i="37"/>
  <c r="D345" i="37"/>
  <c r="D346" i="37"/>
  <c r="D347" i="37"/>
  <c r="D348" i="37"/>
  <c r="D349" i="37"/>
  <c r="D350" i="37"/>
  <c r="D351" i="37"/>
  <c r="D352" i="37"/>
  <c r="D353" i="37"/>
  <c r="D354" i="37"/>
  <c r="D355" i="37"/>
  <c r="D356" i="37"/>
  <c r="D357" i="37"/>
  <c r="D358" i="37"/>
  <c r="D359" i="37"/>
  <c r="D360" i="37"/>
  <c r="D361" i="37"/>
  <c r="D362" i="37"/>
  <c r="D363" i="37"/>
  <c r="D364" i="37"/>
  <c r="D365" i="37"/>
  <c r="D366" i="37"/>
  <c r="D367" i="37"/>
  <c r="D368" i="37"/>
  <c r="D369" i="37"/>
  <c r="D370" i="37"/>
  <c r="D371" i="37"/>
  <c r="D372" i="37"/>
  <c r="D373" i="37"/>
  <c r="D374" i="37"/>
  <c r="D375" i="37"/>
  <c r="D376" i="37"/>
  <c r="D377" i="37"/>
  <c r="D378" i="37"/>
  <c r="D379" i="37"/>
  <c r="D380" i="37"/>
  <c r="D381" i="37"/>
  <c r="D382" i="37"/>
  <c r="D383" i="37"/>
  <c r="D384" i="37"/>
  <c r="D385" i="37"/>
  <c r="D386" i="37"/>
  <c r="D387" i="37"/>
  <c r="D388" i="37"/>
  <c r="D389" i="37"/>
  <c r="D390" i="37"/>
  <c r="D391" i="37"/>
  <c r="D392" i="37"/>
  <c r="D393" i="37"/>
  <c r="D394" i="37"/>
  <c r="D395" i="37"/>
  <c r="D396" i="37"/>
  <c r="D397" i="37"/>
  <c r="D398" i="37"/>
  <c r="D399" i="37"/>
  <c r="D400" i="37"/>
  <c r="D401" i="37"/>
  <c r="D402" i="37"/>
  <c r="D403" i="37"/>
  <c r="D404" i="37"/>
  <c r="D405" i="37"/>
  <c r="D406" i="37"/>
  <c r="D407" i="37"/>
  <c r="D408" i="37"/>
  <c r="D409" i="37"/>
  <c r="D410" i="37"/>
  <c r="D411" i="37"/>
  <c r="D412" i="37"/>
  <c r="D413" i="37"/>
  <c r="D414" i="37"/>
  <c r="D415" i="37"/>
  <c r="D416" i="37"/>
  <c r="D417" i="37"/>
  <c r="D418" i="37"/>
  <c r="D419" i="37"/>
  <c r="D420" i="37"/>
  <c r="D421" i="37"/>
  <c r="D422" i="37"/>
  <c r="D423" i="37"/>
  <c r="D424" i="37"/>
  <c r="D425" i="37"/>
  <c r="D426" i="37"/>
  <c r="D427" i="37"/>
  <c r="D428" i="37"/>
  <c r="D429" i="37"/>
  <c r="D430" i="37"/>
  <c r="D431" i="37"/>
  <c r="D432" i="37"/>
  <c r="D433" i="37"/>
  <c r="D434" i="37"/>
  <c r="D435" i="37"/>
  <c r="D436" i="37"/>
  <c r="D437" i="37"/>
  <c r="D438" i="37"/>
  <c r="D439" i="37"/>
  <c r="D440" i="37"/>
  <c r="D441" i="37"/>
  <c r="D442" i="37"/>
  <c r="D443" i="37"/>
  <c r="D444" i="37"/>
  <c r="D445" i="37"/>
  <c r="D446" i="37"/>
  <c r="D447" i="37"/>
  <c r="D448" i="37"/>
  <c r="D449" i="37"/>
  <c r="D450" i="37"/>
  <c r="D451" i="37"/>
  <c r="D452" i="37"/>
  <c r="D453" i="37"/>
  <c r="D454" i="37"/>
  <c r="D455" i="37"/>
  <c r="D456" i="37"/>
  <c r="D457" i="37"/>
  <c r="D458" i="37"/>
  <c r="D459" i="37"/>
  <c r="D460" i="37"/>
  <c r="D461" i="37"/>
  <c r="D462" i="37"/>
  <c r="D463" i="37"/>
  <c r="D464" i="37"/>
  <c r="D465" i="37"/>
  <c r="D466" i="37"/>
  <c r="D467" i="37"/>
  <c r="D468" i="37"/>
  <c r="D469" i="37"/>
  <c r="D470" i="37"/>
  <c r="D471" i="37"/>
  <c r="D472" i="37"/>
  <c r="D473" i="37"/>
  <c r="D474" i="37"/>
  <c r="D475" i="37"/>
  <c r="D476" i="37"/>
  <c r="D477" i="37"/>
  <c r="D478" i="37"/>
  <c r="D479" i="37"/>
  <c r="D480" i="37"/>
  <c r="D481" i="37"/>
  <c r="D482" i="37"/>
  <c r="D483" i="37"/>
  <c r="D484" i="37"/>
  <c r="D485" i="37"/>
  <c r="D486" i="37"/>
  <c r="D487" i="37"/>
  <c r="D488" i="37"/>
  <c r="D489" i="37"/>
  <c r="D490" i="37"/>
  <c r="D491" i="37"/>
  <c r="D492" i="37"/>
  <c r="D493" i="37"/>
  <c r="D494" i="37"/>
  <c r="D495" i="37"/>
  <c r="D496" i="37"/>
  <c r="D497" i="37"/>
  <c r="D498" i="37"/>
  <c r="D499" i="37"/>
  <c r="D500" i="37"/>
  <c r="D501" i="37"/>
  <c r="D502" i="37"/>
  <c r="D503" i="37"/>
  <c r="D504" i="37"/>
  <c r="D505" i="37"/>
  <c r="D506" i="37"/>
  <c r="D507" i="37"/>
  <c r="D508" i="37"/>
  <c r="D509" i="37"/>
  <c r="D510" i="37"/>
  <c r="D511" i="37"/>
  <c r="D512" i="37"/>
  <c r="D513" i="37"/>
  <c r="D514" i="37"/>
  <c r="D515" i="37"/>
  <c r="D516" i="37"/>
  <c r="D517" i="37"/>
  <c r="D518" i="37"/>
  <c r="D519" i="37"/>
  <c r="D520" i="37"/>
  <c r="D521" i="37"/>
  <c r="D522" i="37"/>
  <c r="D523" i="37"/>
  <c r="D524" i="37"/>
  <c r="D525" i="37"/>
  <c r="D526" i="37"/>
  <c r="D527" i="37"/>
  <c r="D528" i="37"/>
  <c r="D529" i="37"/>
  <c r="D530" i="37"/>
  <c r="D531" i="37"/>
  <c r="D532" i="37"/>
  <c r="D533" i="37"/>
  <c r="D534" i="37"/>
  <c r="D535" i="37"/>
  <c r="D536" i="37"/>
  <c r="D537" i="37"/>
  <c r="D538" i="37"/>
  <c r="D539" i="37"/>
  <c r="D540" i="37"/>
  <c r="D541" i="37"/>
  <c r="D542" i="37"/>
  <c r="D543" i="37"/>
  <c r="D544" i="37"/>
  <c r="D545" i="37"/>
  <c r="D546" i="37"/>
  <c r="D547" i="37"/>
  <c r="D548" i="37"/>
  <c r="D549" i="37"/>
  <c r="D550" i="37"/>
  <c r="D551" i="37"/>
  <c r="D552" i="37"/>
  <c r="D553" i="37"/>
  <c r="D554" i="37"/>
  <c r="D555" i="37"/>
  <c r="D556" i="37"/>
  <c r="D557" i="37"/>
  <c r="D558" i="37"/>
  <c r="D559" i="37"/>
  <c r="D560" i="37"/>
  <c r="D561" i="37"/>
  <c r="D562" i="37"/>
  <c r="D563" i="37"/>
  <c r="D564" i="37"/>
  <c r="D565" i="37"/>
  <c r="D566" i="37"/>
  <c r="D567" i="37"/>
  <c r="D568" i="37"/>
  <c r="D569" i="37"/>
  <c r="D570" i="37"/>
  <c r="D571" i="37"/>
  <c r="D572" i="37"/>
  <c r="D573" i="37"/>
  <c r="D574" i="37"/>
  <c r="D575" i="37"/>
  <c r="D576" i="37"/>
  <c r="D577" i="37"/>
  <c r="D578" i="37"/>
  <c r="D579" i="37"/>
  <c r="D580" i="37"/>
  <c r="D581" i="37"/>
  <c r="D582" i="37"/>
  <c r="D583" i="37"/>
  <c r="D584" i="37"/>
  <c r="D585" i="37"/>
  <c r="D586" i="37"/>
  <c r="D587" i="37"/>
  <c r="D588" i="37"/>
  <c r="D589" i="37"/>
  <c r="D590" i="37"/>
  <c r="D591" i="37"/>
  <c r="D592" i="37"/>
  <c r="D593" i="37"/>
  <c r="D594" i="37"/>
  <c r="D595" i="37"/>
  <c r="D596" i="37"/>
  <c r="D597" i="37"/>
  <c r="D598" i="37"/>
  <c r="D599" i="37"/>
  <c r="D600" i="37"/>
  <c r="D601" i="37"/>
  <c r="D602" i="37"/>
  <c r="D603" i="37"/>
  <c r="D604" i="37"/>
  <c r="D605" i="37"/>
  <c r="D606" i="37"/>
  <c r="D607" i="37"/>
  <c r="D608" i="37"/>
  <c r="D609" i="37"/>
  <c r="D610" i="37"/>
  <c r="D611" i="37"/>
  <c r="D612" i="37"/>
  <c r="D613" i="37"/>
  <c r="D614" i="37"/>
  <c r="D615" i="37"/>
  <c r="D616" i="37"/>
  <c r="D617" i="37"/>
  <c r="D618" i="37"/>
  <c r="D619" i="37"/>
  <c r="D620" i="37"/>
  <c r="D621" i="37"/>
  <c r="D622" i="37"/>
  <c r="D623" i="37"/>
  <c r="D624" i="37"/>
  <c r="D625" i="37"/>
  <c r="D626" i="37"/>
  <c r="D627" i="37"/>
  <c r="D628" i="37"/>
  <c r="D629" i="37"/>
  <c r="D630" i="37"/>
  <c r="D631" i="37"/>
  <c r="D632" i="37"/>
  <c r="D633" i="37"/>
  <c r="D3" i="37"/>
  <c r="C4" i="37"/>
  <c r="C5" i="37"/>
  <c r="C6" i="37"/>
  <c r="C7" i="37"/>
  <c r="C8" i="37"/>
  <c r="C9" i="37"/>
  <c r="C10" i="37"/>
  <c r="C11" i="37"/>
  <c r="C12" i="37"/>
  <c r="C13" i="37"/>
  <c r="C14" i="37"/>
  <c r="C15" i="37"/>
  <c r="C16" i="37"/>
  <c r="C17" i="37"/>
  <c r="C18"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157" i="37"/>
  <c r="C158" i="37"/>
  <c r="C159" i="37"/>
  <c r="C160" i="37"/>
  <c r="C161" i="37"/>
  <c r="C162" i="37"/>
  <c r="C163" i="37"/>
  <c r="C164" i="37"/>
  <c r="C165" i="37"/>
  <c r="C166" i="37"/>
  <c r="C167" i="37"/>
  <c r="C168" i="37"/>
  <c r="C169" i="37"/>
  <c r="C170" i="37"/>
  <c r="C171" i="37"/>
  <c r="C172" i="37"/>
  <c r="C173" i="37"/>
  <c r="C174" i="37"/>
  <c r="C175" i="37"/>
  <c r="C176" i="37"/>
  <c r="C177" i="37"/>
  <c r="C178" i="37"/>
  <c r="C179" i="37"/>
  <c r="C180" i="37"/>
  <c r="C181" i="37"/>
  <c r="C182" i="37"/>
  <c r="C183" i="37"/>
  <c r="C184" i="37"/>
  <c r="C185" i="37"/>
  <c r="C186" i="37"/>
  <c r="C187" i="37"/>
  <c r="C188" i="37"/>
  <c r="C189" i="37"/>
  <c r="C190" i="37"/>
  <c r="C191" i="37"/>
  <c r="C192" i="37"/>
  <c r="C193" i="37"/>
  <c r="C194" i="37"/>
  <c r="C195" i="37"/>
  <c r="C196" i="37"/>
  <c r="C197" i="37"/>
  <c r="C198" i="37"/>
  <c r="C199" i="37"/>
  <c r="C200" i="37"/>
  <c r="C201" i="37"/>
  <c r="C202" i="37"/>
  <c r="C203" i="37"/>
  <c r="C204" i="37"/>
  <c r="C205" i="37"/>
  <c r="C206" i="37"/>
  <c r="C207" i="37"/>
  <c r="C208" i="37"/>
  <c r="C209" i="37"/>
  <c r="C210" i="37"/>
  <c r="C211" i="37"/>
  <c r="C212" i="37"/>
  <c r="C213" i="37"/>
  <c r="C214" i="37"/>
  <c r="C215" i="37"/>
  <c r="C216" i="37"/>
  <c r="C217" i="37"/>
  <c r="C218" i="37"/>
  <c r="C219" i="37"/>
  <c r="C220" i="37"/>
  <c r="C221" i="37"/>
  <c r="C222" i="37"/>
  <c r="C223" i="37"/>
  <c r="C224" i="37"/>
  <c r="C225" i="37"/>
  <c r="C226" i="37"/>
  <c r="C227" i="37"/>
  <c r="C228" i="37"/>
  <c r="C229" i="37"/>
  <c r="C230" i="37"/>
  <c r="C231" i="37"/>
  <c r="C232" i="37"/>
  <c r="C233" i="37"/>
  <c r="C234" i="37"/>
  <c r="C235" i="37"/>
  <c r="C236" i="37"/>
  <c r="C237" i="37"/>
  <c r="C238" i="37"/>
  <c r="C239" i="37"/>
  <c r="C240" i="37"/>
  <c r="C241" i="37"/>
  <c r="C242" i="37"/>
  <c r="C243" i="37"/>
  <c r="C244" i="37"/>
  <c r="C245" i="37"/>
  <c r="C246" i="37"/>
  <c r="C247" i="37"/>
  <c r="C248" i="37"/>
  <c r="C249" i="37"/>
  <c r="C250" i="37"/>
  <c r="C251" i="37"/>
  <c r="C252" i="37"/>
  <c r="C253" i="37"/>
  <c r="C254" i="37"/>
  <c r="C255" i="37"/>
  <c r="C256" i="37"/>
  <c r="C257" i="37"/>
  <c r="C258" i="37"/>
  <c r="C259" i="37"/>
  <c r="C260" i="37"/>
  <c r="C261" i="37"/>
  <c r="C262" i="37"/>
  <c r="C263" i="37"/>
  <c r="C264" i="37"/>
  <c r="C265" i="37"/>
  <c r="C266" i="37"/>
  <c r="C267" i="37"/>
  <c r="C268" i="37"/>
  <c r="C269" i="37"/>
  <c r="C270" i="37"/>
  <c r="C271" i="37"/>
  <c r="C272" i="37"/>
  <c r="C273" i="37"/>
  <c r="C274" i="37"/>
  <c r="C275" i="37"/>
  <c r="C276" i="37"/>
  <c r="C277" i="37"/>
  <c r="C278" i="37"/>
  <c r="C279" i="37"/>
  <c r="C280" i="37"/>
  <c r="C281" i="37"/>
  <c r="C282" i="37"/>
  <c r="C283" i="37"/>
  <c r="C284" i="37"/>
  <c r="C285" i="37"/>
  <c r="C286" i="37"/>
  <c r="C287" i="37"/>
  <c r="C288" i="37"/>
  <c r="C289" i="37"/>
  <c r="C290" i="37"/>
  <c r="C291" i="37"/>
  <c r="C292" i="37"/>
  <c r="C293" i="37"/>
  <c r="C294" i="37"/>
  <c r="C295" i="37"/>
  <c r="C296" i="37"/>
  <c r="C297" i="37"/>
  <c r="C298" i="37"/>
  <c r="C299" i="37"/>
  <c r="C300" i="37"/>
  <c r="C301" i="37"/>
  <c r="C302" i="37"/>
  <c r="C303" i="37"/>
  <c r="C304" i="37"/>
  <c r="C305" i="37"/>
  <c r="C306" i="37"/>
  <c r="C307" i="37"/>
  <c r="C308" i="37"/>
  <c r="C309" i="37"/>
  <c r="C310" i="37"/>
  <c r="C311" i="37"/>
  <c r="C312" i="37"/>
  <c r="C313" i="37"/>
  <c r="C314" i="37"/>
  <c r="C315" i="37"/>
  <c r="C316" i="37"/>
  <c r="C317" i="37"/>
  <c r="C318" i="37"/>
  <c r="C319" i="37"/>
  <c r="C320" i="37"/>
  <c r="C321" i="37"/>
  <c r="C322" i="37"/>
  <c r="C323" i="37"/>
  <c r="C324" i="37"/>
  <c r="C325" i="37"/>
  <c r="C326" i="37"/>
  <c r="C327" i="37"/>
  <c r="C328" i="37"/>
  <c r="C329" i="37"/>
  <c r="C330" i="37"/>
  <c r="C331" i="37"/>
  <c r="C332" i="37"/>
  <c r="C333" i="37"/>
  <c r="C334" i="37"/>
  <c r="C335" i="37"/>
  <c r="C336" i="37"/>
  <c r="C337" i="37"/>
  <c r="C338" i="37"/>
  <c r="C339" i="37"/>
  <c r="C340" i="37"/>
  <c r="C341" i="37"/>
  <c r="C342" i="37"/>
  <c r="C343" i="37"/>
  <c r="C344" i="37"/>
  <c r="C345" i="37"/>
  <c r="C346" i="37"/>
  <c r="C347" i="37"/>
  <c r="C348" i="37"/>
  <c r="C349" i="37"/>
  <c r="C350" i="37"/>
  <c r="C351" i="37"/>
  <c r="C352" i="37"/>
  <c r="C353" i="37"/>
  <c r="C354" i="37"/>
  <c r="C355" i="37"/>
  <c r="C356" i="37"/>
  <c r="C357" i="37"/>
  <c r="C358" i="37"/>
  <c r="C359" i="37"/>
  <c r="C360" i="37"/>
  <c r="C361" i="37"/>
  <c r="C362" i="37"/>
  <c r="C363" i="37"/>
  <c r="C364" i="37"/>
  <c r="C365" i="37"/>
  <c r="C366" i="37"/>
  <c r="C367" i="37"/>
  <c r="C368" i="37"/>
  <c r="C369" i="37"/>
  <c r="C370" i="37"/>
  <c r="C371" i="37"/>
  <c r="C372" i="37"/>
  <c r="C373" i="37"/>
  <c r="C374" i="37"/>
  <c r="C375" i="37"/>
  <c r="C376" i="37"/>
  <c r="C377" i="37"/>
  <c r="C378" i="37"/>
  <c r="C379" i="37"/>
  <c r="C380" i="37"/>
  <c r="C381" i="37"/>
  <c r="C382" i="37"/>
  <c r="C383" i="37"/>
  <c r="C384" i="37"/>
  <c r="C385" i="37"/>
  <c r="C386" i="37"/>
  <c r="C387" i="37"/>
  <c r="C388" i="37"/>
  <c r="C389" i="37"/>
  <c r="C390" i="37"/>
  <c r="C391" i="37"/>
  <c r="C392" i="37"/>
  <c r="C393" i="37"/>
  <c r="C394" i="37"/>
  <c r="C395" i="37"/>
  <c r="C396" i="37"/>
  <c r="C397" i="37"/>
  <c r="C398" i="37"/>
  <c r="C399" i="37"/>
  <c r="C400" i="37"/>
  <c r="C401" i="37"/>
  <c r="C402" i="37"/>
  <c r="C403" i="37"/>
  <c r="C404" i="37"/>
  <c r="C405" i="37"/>
  <c r="C406" i="37"/>
  <c r="C407" i="37"/>
  <c r="C408" i="37"/>
  <c r="C409" i="37"/>
  <c r="C410" i="37"/>
  <c r="C411" i="37"/>
  <c r="C412" i="37"/>
  <c r="C413" i="37"/>
  <c r="C414" i="37"/>
  <c r="C415" i="37"/>
  <c r="C416" i="37"/>
  <c r="C417" i="37"/>
  <c r="C418" i="37"/>
  <c r="C419" i="37"/>
  <c r="C420" i="37"/>
  <c r="C421" i="37"/>
  <c r="C422" i="37"/>
  <c r="C423" i="37"/>
  <c r="C424" i="37"/>
  <c r="C425" i="37"/>
  <c r="C426" i="37"/>
  <c r="C427" i="37"/>
  <c r="C429" i="37"/>
  <c r="C430" i="37"/>
  <c r="C431" i="37"/>
  <c r="C432" i="37"/>
  <c r="C433" i="37"/>
  <c r="C434" i="37"/>
  <c r="C435" i="37"/>
  <c r="C436" i="37"/>
  <c r="C437" i="37"/>
  <c r="C438" i="37"/>
  <c r="C439" i="37"/>
  <c r="C440" i="37"/>
  <c r="C441" i="37"/>
  <c r="C442" i="37"/>
  <c r="C443" i="37"/>
  <c r="C444" i="37"/>
  <c r="C445" i="37"/>
  <c r="C446" i="37"/>
  <c r="C447" i="37"/>
  <c r="C448" i="37"/>
  <c r="C449" i="37"/>
  <c r="C450" i="37"/>
  <c r="C451" i="37"/>
  <c r="C452" i="37"/>
  <c r="C453" i="37"/>
  <c r="C454" i="37"/>
  <c r="C455" i="37"/>
  <c r="C456" i="37"/>
  <c r="C457" i="37"/>
  <c r="C458" i="37"/>
  <c r="C459" i="37"/>
  <c r="C460" i="37"/>
  <c r="C461" i="37"/>
  <c r="C462" i="37"/>
  <c r="C463" i="37"/>
  <c r="C464" i="37"/>
  <c r="C465" i="37"/>
  <c r="C466" i="37"/>
  <c r="C467" i="37"/>
  <c r="C468" i="37"/>
  <c r="C469" i="37"/>
  <c r="C470" i="37"/>
  <c r="C471" i="37"/>
  <c r="C472" i="37"/>
  <c r="C473" i="37"/>
  <c r="C474" i="37"/>
  <c r="C475" i="37"/>
  <c r="C476" i="37"/>
  <c r="C477" i="37"/>
  <c r="C478" i="37"/>
  <c r="C479" i="37"/>
  <c r="C480" i="37"/>
  <c r="C481" i="37"/>
  <c r="C482" i="37"/>
  <c r="C483" i="37"/>
  <c r="C484" i="37"/>
  <c r="C485" i="37"/>
  <c r="C486" i="37"/>
  <c r="C487" i="37"/>
  <c r="C488" i="37"/>
  <c r="C489" i="37"/>
  <c r="C490" i="37"/>
  <c r="C491" i="37"/>
  <c r="C492" i="37"/>
  <c r="C493" i="37"/>
  <c r="C494" i="37"/>
  <c r="C495" i="37"/>
  <c r="C496" i="37"/>
  <c r="C497" i="37"/>
  <c r="C498" i="37"/>
  <c r="C499" i="37"/>
  <c r="C500" i="37"/>
  <c r="C501" i="37"/>
  <c r="C502" i="37"/>
  <c r="C503" i="37"/>
  <c r="C504" i="37"/>
  <c r="C505" i="37"/>
  <c r="C506" i="37"/>
  <c r="C507" i="37"/>
  <c r="C508" i="37"/>
  <c r="C509" i="37"/>
  <c r="C510" i="37"/>
  <c r="C511" i="37"/>
  <c r="C512" i="37"/>
  <c r="C513" i="37"/>
  <c r="C514" i="37"/>
  <c r="C515" i="37"/>
  <c r="C516" i="37"/>
  <c r="C517" i="37"/>
  <c r="C518" i="37"/>
  <c r="C519" i="37"/>
  <c r="C520" i="37"/>
  <c r="C521" i="37"/>
  <c r="C522" i="37"/>
  <c r="C523" i="37"/>
  <c r="C524" i="37"/>
  <c r="C525" i="37"/>
  <c r="C526" i="37"/>
  <c r="C527" i="37"/>
  <c r="C528" i="37"/>
  <c r="C529" i="37"/>
  <c r="C530" i="37"/>
  <c r="C531" i="37"/>
  <c r="C532" i="37"/>
  <c r="C533" i="37"/>
  <c r="C534" i="37"/>
  <c r="C535" i="37"/>
  <c r="C536" i="37"/>
  <c r="C537" i="37"/>
  <c r="C538" i="37"/>
  <c r="C539" i="37"/>
  <c r="C540" i="37"/>
  <c r="C541" i="37"/>
  <c r="C542" i="37"/>
  <c r="C543" i="37"/>
  <c r="C544" i="37"/>
  <c r="C545" i="37"/>
  <c r="C546" i="37"/>
  <c r="C547" i="37"/>
  <c r="C548" i="37"/>
  <c r="C549" i="37"/>
  <c r="C550" i="37"/>
  <c r="C551" i="37"/>
  <c r="C552" i="37"/>
  <c r="C553" i="37"/>
  <c r="C554" i="37"/>
  <c r="C555" i="37"/>
  <c r="C556" i="37"/>
  <c r="C557" i="37"/>
  <c r="C558" i="37"/>
  <c r="C559" i="37"/>
  <c r="C560" i="37"/>
  <c r="C561" i="37"/>
  <c r="C562" i="37"/>
  <c r="C563" i="37"/>
  <c r="C564" i="37"/>
  <c r="C565" i="37"/>
  <c r="C566" i="37"/>
  <c r="C567" i="37"/>
  <c r="C568" i="37"/>
  <c r="C569" i="37"/>
  <c r="C570" i="37"/>
  <c r="C571" i="37"/>
  <c r="C572" i="37"/>
  <c r="C573" i="37"/>
  <c r="C574" i="37"/>
  <c r="C575" i="37"/>
  <c r="C576" i="37"/>
  <c r="C577" i="37"/>
  <c r="C578" i="37"/>
  <c r="C579" i="37"/>
  <c r="C580" i="37"/>
  <c r="C581" i="37"/>
  <c r="C582" i="37"/>
  <c r="C583" i="37"/>
  <c r="C584" i="37"/>
  <c r="C585" i="37"/>
  <c r="C586" i="37"/>
  <c r="C587" i="37"/>
  <c r="C588" i="37"/>
  <c r="C589" i="37"/>
  <c r="C590" i="37"/>
  <c r="C591" i="37"/>
  <c r="C592" i="37"/>
  <c r="C593" i="37"/>
  <c r="C594" i="37"/>
  <c r="C595" i="37"/>
  <c r="C596" i="37"/>
  <c r="C597" i="37"/>
  <c r="C598" i="37"/>
  <c r="C599" i="37"/>
  <c r="C600" i="37"/>
  <c r="C601" i="37"/>
  <c r="C602" i="37"/>
  <c r="C603" i="37"/>
  <c r="C604" i="37"/>
  <c r="C605" i="37"/>
  <c r="C606" i="37"/>
  <c r="C607" i="37"/>
  <c r="C608" i="37"/>
  <c r="C609" i="37"/>
  <c r="C610" i="37"/>
  <c r="C611" i="37"/>
  <c r="C612" i="37"/>
  <c r="C613" i="37"/>
  <c r="C614" i="37"/>
  <c r="C615" i="37"/>
  <c r="C616" i="37"/>
  <c r="C617" i="37"/>
  <c r="C618" i="37"/>
  <c r="C619" i="37"/>
  <c r="C620" i="37"/>
  <c r="C621" i="37"/>
  <c r="C622" i="37"/>
  <c r="C623" i="37"/>
  <c r="C624" i="37"/>
  <c r="C625" i="37"/>
  <c r="C626" i="37"/>
  <c r="C627" i="37"/>
  <c r="C628" i="37"/>
  <c r="C629" i="37"/>
  <c r="C630" i="37"/>
  <c r="C631" i="37"/>
  <c r="C632" i="37"/>
  <c r="C633" i="37"/>
  <c r="C3" i="37"/>
  <c r="C2" i="37"/>
  <c r="Q3" i="37"/>
  <c r="Q4" i="37"/>
  <c r="Q5" i="37"/>
  <c r="Q6" i="37"/>
  <c r="Q7" i="37"/>
  <c r="Q8" i="37"/>
  <c r="Q9" i="37"/>
  <c r="Q10" i="37"/>
  <c r="Q11" i="37"/>
  <c r="Q12" i="37"/>
  <c r="Q13" i="37"/>
  <c r="Q14" i="37"/>
  <c r="Q15" i="37"/>
  <c r="Q16" i="37"/>
  <c r="Q17" i="37"/>
  <c r="Q18" i="37"/>
  <c r="Q19" i="37"/>
  <c r="Q20" i="37"/>
  <c r="Q21" i="37"/>
  <c r="Q22" i="37"/>
  <c r="Q23" i="37"/>
  <c r="Q24" i="37"/>
  <c r="Q25" i="37"/>
  <c r="Q26" i="37"/>
  <c r="Q27" i="37"/>
  <c r="Q28" i="37"/>
  <c r="Q29" i="37"/>
  <c r="Q30" i="37"/>
  <c r="Q31" i="37"/>
  <c r="Q32" i="37"/>
  <c r="Q33" i="37"/>
  <c r="Q34" i="37"/>
  <c r="Q35" i="37"/>
  <c r="Q36" i="37"/>
  <c r="Q37" i="37"/>
  <c r="Q38" i="37"/>
  <c r="Q39" i="37"/>
  <c r="Q40" i="37"/>
  <c r="Q41" i="37"/>
  <c r="Q42" i="37"/>
  <c r="Q43" i="37"/>
  <c r="Q44" i="37"/>
  <c r="Q45" i="37"/>
  <c r="Q46" i="37"/>
  <c r="Q47" i="37"/>
  <c r="Q48" i="37"/>
  <c r="Q49" i="37"/>
  <c r="Q50" i="37"/>
  <c r="Q51" i="37"/>
  <c r="Q52" i="37"/>
  <c r="Q53" i="37"/>
  <c r="Q54" i="37"/>
  <c r="Q55" i="37"/>
  <c r="Q56" i="37"/>
  <c r="Q57" i="37"/>
  <c r="Q58" i="37"/>
  <c r="Q59" i="37"/>
  <c r="Q60" i="37"/>
  <c r="Q61" i="37"/>
  <c r="Q62" i="37"/>
  <c r="Q63" i="37"/>
  <c r="Q64" i="37"/>
  <c r="Q65" i="37"/>
  <c r="Q66" i="37"/>
  <c r="Q67" i="37"/>
  <c r="Q68" i="37"/>
  <c r="Q69" i="37"/>
  <c r="Q70" i="37"/>
  <c r="Q71" i="37"/>
  <c r="Q72" i="37"/>
  <c r="Q73" i="37"/>
  <c r="Q74" i="37"/>
  <c r="Q75" i="37"/>
  <c r="Q76" i="37"/>
  <c r="Q77" i="37"/>
  <c r="Q78" i="37"/>
  <c r="Q79" i="37"/>
  <c r="Q80" i="37"/>
  <c r="Q81" i="37"/>
  <c r="Q82" i="37"/>
  <c r="Q83" i="37"/>
  <c r="Q84" i="37"/>
  <c r="Q85" i="37"/>
  <c r="Q86" i="37"/>
  <c r="Q87" i="37"/>
  <c r="Q88" i="37"/>
  <c r="Q89" i="37"/>
  <c r="Q90" i="37"/>
  <c r="Q91" i="37"/>
  <c r="Q92" i="37"/>
  <c r="Q93" i="37"/>
  <c r="Q94" i="37"/>
  <c r="Q95" i="37"/>
  <c r="Q96" i="37"/>
  <c r="Q97" i="37"/>
  <c r="Q98" i="37"/>
  <c r="Q99" i="37"/>
  <c r="Q100" i="37"/>
  <c r="Q101" i="37"/>
  <c r="Q102" i="37"/>
  <c r="Q103" i="37"/>
  <c r="Q104" i="37"/>
  <c r="Q105" i="37"/>
  <c r="Q106" i="37"/>
  <c r="Q107" i="37"/>
  <c r="Q108" i="37"/>
  <c r="Q109" i="37"/>
  <c r="Q110" i="37"/>
  <c r="Q111" i="37"/>
  <c r="Q112" i="37"/>
  <c r="Q113" i="37"/>
  <c r="Q114" i="37"/>
  <c r="Q115" i="37"/>
  <c r="Q116" i="37"/>
  <c r="Q117" i="37"/>
  <c r="Q118" i="37"/>
  <c r="Q119" i="37"/>
  <c r="Q120" i="37"/>
  <c r="Q121" i="37"/>
  <c r="Q122" i="37"/>
  <c r="Q123" i="37"/>
  <c r="Q124" i="37"/>
  <c r="Q125" i="37"/>
  <c r="Q126" i="37"/>
  <c r="Q127" i="37"/>
  <c r="Q128" i="37"/>
  <c r="Q129" i="37"/>
  <c r="Q130" i="37"/>
  <c r="Q131" i="37"/>
  <c r="Q132" i="37"/>
  <c r="Q133" i="37"/>
  <c r="Q134" i="37"/>
  <c r="Q135" i="37"/>
  <c r="Q136" i="37"/>
  <c r="Q137" i="37"/>
  <c r="Q138" i="37"/>
  <c r="Q139" i="37"/>
  <c r="Q140" i="37"/>
  <c r="Q141" i="37"/>
  <c r="Q142" i="37"/>
  <c r="Q143" i="37"/>
  <c r="Q144" i="37"/>
  <c r="Q145" i="37"/>
  <c r="Q146" i="37"/>
  <c r="Q147" i="37"/>
  <c r="Q148" i="37"/>
  <c r="Q149" i="37"/>
  <c r="Q150" i="37"/>
  <c r="Q151" i="37"/>
  <c r="Q152" i="37"/>
  <c r="Q153" i="37"/>
  <c r="Q154" i="37"/>
  <c r="Q155" i="37"/>
  <c r="Q156" i="37"/>
  <c r="Q157" i="37"/>
  <c r="Q158" i="37"/>
  <c r="Q159" i="37"/>
  <c r="Q160" i="37"/>
  <c r="Q161" i="37"/>
  <c r="Q162" i="37"/>
  <c r="Q163" i="37"/>
  <c r="Q164" i="37"/>
  <c r="Q165" i="37"/>
  <c r="Q166" i="37"/>
  <c r="Q167" i="37"/>
  <c r="Q168" i="37"/>
  <c r="Q169" i="37"/>
  <c r="Q170" i="37"/>
  <c r="Q171" i="37"/>
  <c r="Q172" i="37"/>
  <c r="Q173" i="37"/>
  <c r="Q174" i="37"/>
  <c r="Q175" i="37"/>
  <c r="Q176" i="37"/>
  <c r="Q177" i="37"/>
  <c r="Q178" i="37"/>
  <c r="Q179" i="37"/>
  <c r="Q180" i="37"/>
  <c r="Q181" i="37"/>
  <c r="Q182" i="37"/>
  <c r="Q183" i="37"/>
  <c r="Q184" i="37"/>
  <c r="Q185" i="37"/>
  <c r="Q186" i="37"/>
  <c r="Q187" i="37"/>
  <c r="Q188" i="37"/>
  <c r="Q189" i="37"/>
  <c r="Q190" i="37"/>
  <c r="Q191" i="37"/>
  <c r="Q192" i="37"/>
  <c r="Q193" i="37"/>
  <c r="Q194" i="37"/>
  <c r="Q195" i="37"/>
  <c r="Q196" i="37"/>
  <c r="Q197" i="37"/>
  <c r="Q198" i="37"/>
  <c r="Q199" i="37"/>
  <c r="Q200" i="37"/>
  <c r="Q201" i="37"/>
  <c r="Q202" i="37"/>
  <c r="Q203" i="37"/>
  <c r="Q204" i="37"/>
  <c r="Q205" i="37"/>
  <c r="Q206" i="37"/>
  <c r="Q207" i="37"/>
  <c r="Q208" i="37"/>
  <c r="Q209" i="37"/>
  <c r="Q210" i="37"/>
  <c r="Q211" i="37"/>
  <c r="Q212" i="37"/>
  <c r="Q213" i="37"/>
  <c r="Q214" i="37"/>
  <c r="Q215" i="37"/>
  <c r="Q216" i="37"/>
  <c r="Q217" i="37"/>
  <c r="Q218" i="37"/>
  <c r="Q219" i="37"/>
  <c r="Q220" i="37"/>
  <c r="Q221" i="37"/>
  <c r="Q222" i="37"/>
  <c r="Q223" i="37"/>
  <c r="Q224" i="37"/>
  <c r="Q225" i="37"/>
  <c r="Q226" i="37"/>
  <c r="Q227" i="37"/>
  <c r="Q228" i="37"/>
  <c r="Q229" i="37"/>
  <c r="Q230" i="37"/>
  <c r="Q231" i="37"/>
  <c r="Q232" i="37"/>
  <c r="Q233" i="37"/>
  <c r="Q234" i="37"/>
  <c r="Q235" i="37"/>
  <c r="Q236" i="37"/>
  <c r="Q237" i="37"/>
  <c r="Q238" i="37"/>
  <c r="Q239" i="37"/>
  <c r="Q240" i="37"/>
  <c r="Q241" i="37"/>
  <c r="Q242" i="37"/>
  <c r="Q243" i="37"/>
  <c r="Q244" i="37"/>
  <c r="Q245" i="37"/>
  <c r="Q246" i="37"/>
  <c r="Q247" i="37"/>
  <c r="Q248" i="37"/>
  <c r="Q249" i="37"/>
  <c r="Q250" i="37"/>
  <c r="Q251" i="37"/>
  <c r="Q252" i="37"/>
  <c r="Q253" i="37"/>
  <c r="Q254" i="37"/>
  <c r="Q255" i="37"/>
  <c r="Q256" i="37"/>
  <c r="Q257" i="37"/>
  <c r="Q258" i="37"/>
  <c r="Q259" i="37"/>
  <c r="Q260" i="37"/>
  <c r="Q261" i="37"/>
  <c r="Q262" i="37"/>
  <c r="Q263" i="37"/>
  <c r="Q264" i="37"/>
  <c r="Q265" i="37"/>
  <c r="Q266" i="37"/>
  <c r="Q267" i="37"/>
  <c r="Q268" i="37"/>
  <c r="Q269" i="37"/>
  <c r="Q270" i="37"/>
  <c r="Q271" i="37"/>
  <c r="Q272" i="37"/>
  <c r="Q273" i="37"/>
  <c r="Q274" i="37"/>
  <c r="Q275" i="37"/>
  <c r="Q276" i="37"/>
  <c r="Q277" i="37"/>
  <c r="Q278" i="37"/>
  <c r="Q279" i="37"/>
  <c r="Q280" i="37"/>
  <c r="Q281" i="37"/>
  <c r="Q282" i="37"/>
  <c r="Q283" i="37"/>
  <c r="Q284" i="37"/>
  <c r="Q285" i="37"/>
  <c r="Q286" i="37"/>
  <c r="Q287" i="37"/>
  <c r="Q288" i="37"/>
  <c r="Q289" i="37"/>
  <c r="Q290" i="37"/>
  <c r="Q291" i="37"/>
  <c r="Q292" i="37"/>
  <c r="Q293" i="37"/>
  <c r="Q294" i="37"/>
  <c r="Q295" i="37"/>
  <c r="Q296" i="37"/>
  <c r="Q297" i="37"/>
  <c r="Q298" i="37"/>
  <c r="Q299" i="37"/>
  <c r="Q300" i="37"/>
  <c r="Q301" i="37"/>
  <c r="Q302" i="37"/>
  <c r="Q303" i="37"/>
  <c r="Q304" i="37"/>
  <c r="Q305" i="37"/>
  <c r="Q306" i="37"/>
  <c r="Q307" i="37"/>
  <c r="Q308" i="37"/>
  <c r="Q309" i="37"/>
  <c r="Q310" i="37"/>
  <c r="Q311" i="37"/>
  <c r="Q312" i="37"/>
  <c r="Q313" i="37"/>
  <c r="Q314" i="37"/>
  <c r="Q315" i="37"/>
  <c r="Q316" i="37"/>
  <c r="Q317" i="37"/>
  <c r="Q318" i="37"/>
  <c r="Q319" i="37"/>
  <c r="Q320" i="37"/>
  <c r="Q321" i="37"/>
  <c r="Q322" i="37"/>
  <c r="Q323" i="37"/>
  <c r="Q324" i="37"/>
  <c r="Q325" i="37"/>
  <c r="Q326" i="37"/>
  <c r="Q327" i="37"/>
  <c r="Q328" i="37"/>
  <c r="Q329" i="37"/>
  <c r="Q330" i="37"/>
  <c r="Q331" i="37"/>
  <c r="Q332" i="37"/>
  <c r="Q333" i="37"/>
  <c r="Q334" i="37"/>
  <c r="Q335" i="37"/>
  <c r="Q336" i="37"/>
  <c r="Q337" i="37"/>
  <c r="Q338" i="37"/>
  <c r="Q339" i="37"/>
  <c r="Q340" i="37"/>
  <c r="Q341" i="37"/>
  <c r="Q342" i="37"/>
  <c r="Q343" i="37"/>
  <c r="Q344" i="37"/>
  <c r="Q345" i="37"/>
  <c r="Q346" i="37"/>
  <c r="Q347" i="37"/>
  <c r="Q348" i="37"/>
  <c r="Q349" i="37"/>
  <c r="Q350" i="37"/>
  <c r="Q351" i="37"/>
  <c r="Q352" i="37"/>
  <c r="Q353" i="37"/>
  <c r="Q354" i="37"/>
  <c r="Q355" i="37"/>
  <c r="Q356" i="37"/>
  <c r="Q357" i="37"/>
  <c r="Q358" i="37"/>
  <c r="Q359" i="37"/>
  <c r="Q360" i="37"/>
  <c r="Q361" i="37"/>
  <c r="Q362" i="37"/>
  <c r="Q363" i="37"/>
  <c r="Q364" i="37"/>
  <c r="Q365" i="37"/>
  <c r="Q366" i="37"/>
  <c r="Q367" i="37"/>
  <c r="Q368" i="37"/>
  <c r="Q369" i="37"/>
  <c r="Q370" i="37"/>
  <c r="Q371" i="37"/>
  <c r="Q372" i="37"/>
  <c r="Q373" i="37"/>
  <c r="Q374" i="37"/>
  <c r="Q375" i="37"/>
  <c r="Q376" i="37"/>
  <c r="Q377" i="37"/>
  <c r="Q378" i="37"/>
  <c r="Q379" i="37"/>
  <c r="Q380" i="37"/>
  <c r="Q381" i="37"/>
  <c r="Q382" i="37"/>
  <c r="Q383" i="37"/>
  <c r="Q384" i="37"/>
  <c r="Q385" i="37"/>
  <c r="Q386" i="37"/>
  <c r="Q387" i="37"/>
  <c r="Q388" i="37"/>
  <c r="Q389" i="37"/>
  <c r="Q390" i="37"/>
  <c r="Q391" i="37"/>
  <c r="Q392" i="37"/>
  <c r="Q393" i="37"/>
  <c r="Q394" i="37"/>
  <c r="Q395" i="37"/>
  <c r="Q396" i="37"/>
  <c r="Q397" i="37"/>
  <c r="Q398" i="37"/>
  <c r="Q399" i="37"/>
  <c r="Q400" i="37"/>
  <c r="Q401" i="37"/>
  <c r="Q402" i="37"/>
  <c r="Q403" i="37"/>
  <c r="Q404" i="37"/>
  <c r="Q405" i="37"/>
  <c r="Q406" i="37"/>
  <c r="Q407" i="37"/>
  <c r="Q408" i="37"/>
  <c r="Q409" i="37"/>
  <c r="Q410" i="37"/>
  <c r="Q411" i="37"/>
  <c r="Q412" i="37"/>
  <c r="Q413" i="37"/>
  <c r="Q414" i="37"/>
  <c r="Q415" i="37"/>
  <c r="Q416" i="37"/>
  <c r="Q417" i="37"/>
  <c r="Q418" i="37"/>
  <c r="Q419" i="37"/>
  <c r="Q420" i="37"/>
  <c r="Q421" i="37"/>
  <c r="Q422" i="37"/>
  <c r="Q423" i="37"/>
  <c r="Q424" i="37"/>
  <c r="Q425" i="37"/>
  <c r="Q426" i="37"/>
  <c r="Q427" i="37"/>
  <c r="Q428" i="37"/>
  <c r="Q429" i="37"/>
  <c r="Q430" i="37"/>
  <c r="Q431" i="37"/>
  <c r="Q432" i="37"/>
  <c r="Q433" i="37"/>
  <c r="Q434" i="37"/>
  <c r="Q435" i="37"/>
  <c r="Q436" i="37"/>
  <c r="Q437" i="37"/>
  <c r="Q438" i="37"/>
  <c r="Q439" i="37"/>
  <c r="Q440" i="37"/>
  <c r="Q441" i="37"/>
  <c r="Q442" i="37"/>
  <c r="Q443" i="37"/>
  <c r="Q444" i="37"/>
  <c r="Q445" i="37"/>
  <c r="Q446" i="37"/>
  <c r="Q447" i="37"/>
  <c r="Q448" i="37"/>
  <c r="Q449" i="37"/>
  <c r="Q450" i="37"/>
  <c r="Q451" i="37"/>
  <c r="Q452" i="37"/>
  <c r="Q453" i="37"/>
  <c r="Q454" i="37"/>
  <c r="Q455" i="37"/>
  <c r="Q456" i="37"/>
  <c r="Q457" i="37"/>
  <c r="Q458" i="37"/>
  <c r="Q459" i="37"/>
  <c r="Q460" i="37"/>
  <c r="Q461" i="37"/>
  <c r="Q462" i="37"/>
  <c r="Q463" i="37"/>
  <c r="Q464" i="37"/>
  <c r="Q465" i="37"/>
  <c r="Q466" i="37"/>
  <c r="Q467" i="37"/>
  <c r="Q468" i="37"/>
  <c r="Q469" i="37"/>
  <c r="Q470" i="37"/>
  <c r="Q471" i="37"/>
  <c r="Q472" i="37"/>
  <c r="Q473" i="37"/>
  <c r="Q474" i="37"/>
  <c r="Q475" i="37"/>
  <c r="Q476" i="37"/>
  <c r="Q477" i="37"/>
  <c r="Q478" i="37"/>
  <c r="Q479" i="37"/>
  <c r="Q480" i="37"/>
  <c r="Q481" i="37"/>
  <c r="Q482" i="37"/>
  <c r="Q483" i="37"/>
  <c r="Q484" i="37"/>
  <c r="Q485" i="37"/>
  <c r="Q486" i="37"/>
  <c r="Q487" i="37"/>
  <c r="Q488" i="37"/>
  <c r="Q489" i="37"/>
  <c r="Q490" i="37"/>
  <c r="Q491" i="37"/>
  <c r="Q492" i="37"/>
  <c r="Q493" i="37"/>
  <c r="Q494" i="37"/>
  <c r="Q495" i="37"/>
  <c r="Q496" i="37"/>
  <c r="Q497" i="37"/>
  <c r="Q498" i="37"/>
  <c r="Q499" i="37"/>
  <c r="Q500" i="37"/>
  <c r="Q501" i="37"/>
  <c r="Q502" i="37"/>
  <c r="Q503" i="37"/>
  <c r="Q504" i="37"/>
  <c r="Q505" i="37"/>
  <c r="Q506" i="37"/>
  <c r="Q507" i="37"/>
  <c r="Q508" i="37"/>
  <c r="Q509" i="37"/>
  <c r="Q510" i="37"/>
  <c r="Q511" i="37"/>
  <c r="Q512" i="37"/>
  <c r="Q513" i="37"/>
  <c r="Q514" i="37"/>
  <c r="Q515" i="37"/>
  <c r="Q516" i="37"/>
  <c r="Q517" i="37"/>
  <c r="Q518" i="37"/>
  <c r="Q519" i="37"/>
  <c r="Q520" i="37"/>
  <c r="Q521" i="37"/>
  <c r="Q522" i="37"/>
  <c r="Q523" i="37"/>
  <c r="Q524" i="37"/>
  <c r="Q525" i="37"/>
  <c r="Q526" i="37"/>
  <c r="Q527" i="37"/>
  <c r="Q528" i="37"/>
  <c r="Q529" i="37"/>
  <c r="Q530" i="37"/>
  <c r="Q531" i="37"/>
  <c r="Q532" i="37"/>
  <c r="Q533" i="37"/>
  <c r="Q534" i="37"/>
  <c r="Q535" i="37"/>
  <c r="Q536" i="37"/>
  <c r="Q537" i="37"/>
  <c r="Q538" i="37"/>
  <c r="Q539" i="37"/>
  <c r="Q540" i="37"/>
  <c r="Q541" i="37"/>
  <c r="Q542" i="37"/>
  <c r="Q543" i="37"/>
  <c r="Q544" i="37"/>
  <c r="Q545" i="37"/>
  <c r="Q546" i="37"/>
  <c r="Q547" i="37"/>
  <c r="Q548" i="37"/>
  <c r="Q549" i="37"/>
  <c r="Q550" i="37"/>
  <c r="Q551" i="37"/>
  <c r="Q552" i="37"/>
  <c r="Q553" i="37"/>
  <c r="Q554" i="37"/>
  <c r="Q555" i="37"/>
  <c r="Q556" i="37"/>
  <c r="Q557" i="37"/>
  <c r="Q558" i="37"/>
  <c r="Q559" i="37"/>
  <c r="Q560" i="37"/>
  <c r="Q561" i="37"/>
  <c r="Q562" i="37"/>
  <c r="Q563" i="37"/>
  <c r="Q564" i="37"/>
  <c r="Q565" i="37"/>
  <c r="Q566" i="37"/>
  <c r="Q567" i="37"/>
  <c r="Q568" i="37"/>
  <c r="Q569" i="37"/>
  <c r="Q570" i="37"/>
  <c r="Q571" i="37"/>
  <c r="Q572" i="37"/>
  <c r="Q573" i="37"/>
  <c r="Q574" i="37"/>
  <c r="Q575" i="37"/>
  <c r="Q576" i="37"/>
  <c r="Q577" i="37"/>
  <c r="Q578" i="37"/>
  <c r="Q579" i="37"/>
  <c r="Q580" i="37"/>
  <c r="Q581" i="37"/>
  <c r="Q582" i="37"/>
  <c r="Q583" i="37"/>
  <c r="Q584" i="37"/>
  <c r="Q585" i="37"/>
  <c r="Q586" i="37"/>
  <c r="Q587" i="37"/>
  <c r="Q588" i="37"/>
  <c r="Q589" i="37"/>
  <c r="Q590" i="37"/>
  <c r="Q591" i="37"/>
  <c r="Q592" i="37"/>
  <c r="Q593" i="37"/>
  <c r="Q594" i="37"/>
  <c r="Q595" i="37"/>
  <c r="Q596" i="37"/>
  <c r="Q597" i="37"/>
  <c r="Q598" i="37"/>
  <c r="Q599" i="37"/>
  <c r="Q600" i="37"/>
  <c r="Q601" i="37"/>
  <c r="Q602" i="37"/>
  <c r="Q603" i="37"/>
  <c r="Q604" i="37"/>
  <c r="Q605" i="37"/>
  <c r="Q606" i="37"/>
  <c r="Q607" i="37"/>
  <c r="Q608" i="37"/>
  <c r="Q609" i="37"/>
  <c r="Q610" i="37"/>
  <c r="Q611" i="37"/>
  <c r="Q612" i="37"/>
  <c r="Q613" i="37"/>
  <c r="Q614" i="37"/>
  <c r="Q615" i="37"/>
  <c r="Q616" i="37"/>
  <c r="Q617" i="37"/>
  <c r="Q618" i="37"/>
  <c r="Q619" i="37"/>
  <c r="Q620" i="37"/>
  <c r="Q621" i="37"/>
  <c r="Q622" i="37"/>
  <c r="Q623" i="37"/>
  <c r="Q624" i="37"/>
  <c r="Q625" i="37"/>
  <c r="Q626" i="37"/>
  <c r="Q627" i="37"/>
  <c r="Q628" i="37"/>
  <c r="Q629" i="37"/>
  <c r="Q630" i="37"/>
  <c r="Q631" i="37"/>
  <c r="Q632" i="37"/>
  <c r="Q633" i="37"/>
  <c r="Q2" i="37"/>
  <c r="P3" i="37"/>
  <c r="P4" i="37"/>
  <c r="P5" i="37"/>
  <c r="P6" i="37"/>
  <c r="P7" i="37"/>
  <c r="P8" i="37"/>
  <c r="P9" i="37"/>
  <c r="P10" i="37"/>
  <c r="P11" i="37"/>
  <c r="P12" i="37"/>
  <c r="P13" i="37"/>
  <c r="P14" i="37"/>
  <c r="P15" i="37"/>
  <c r="P16" i="37"/>
  <c r="P17" i="37"/>
  <c r="P18" i="37"/>
  <c r="P19" i="37"/>
  <c r="P20" i="37"/>
  <c r="P21" i="37"/>
  <c r="P22" i="37"/>
  <c r="P23" i="37"/>
  <c r="P24" i="37"/>
  <c r="P25" i="37"/>
  <c r="P26" i="37"/>
  <c r="P27" i="37"/>
  <c r="P28" i="37"/>
  <c r="P29" i="37"/>
  <c r="P30" i="37"/>
  <c r="P31" i="37"/>
  <c r="P32" i="37"/>
  <c r="P33" i="37"/>
  <c r="P34" i="37"/>
  <c r="P35" i="37"/>
  <c r="P36" i="37"/>
  <c r="P37" i="37"/>
  <c r="P38" i="37"/>
  <c r="P39" i="37"/>
  <c r="P40" i="37"/>
  <c r="P41" i="37"/>
  <c r="P42" i="37"/>
  <c r="P43" i="37"/>
  <c r="P44" i="37"/>
  <c r="P45" i="37"/>
  <c r="P46" i="37"/>
  <c r="P47" i="37"/>
  <c r="P48" i="37"/>
  <c r="P49" i="37"/>
  <c r="P50" i="37"/>
  <c r="P51" i="37"/>
  <c r="P52" i="37"/>
  <c r="P53" i="37"/>
  <c r="P54" i="37"/>
  <c r="P55" i="37"/>
  <c r="P56" i="37"/>
  <c r="P57" i="37"/>
  <c r="P58" i="37"/>
  <c r="P59" i="37"/>
  <c r="P60" i="37"/>
  <c r="P61" i="37"/>
  <c r="P62" i="37"/>
  <c r="P63" i="37"/>
  <c r="P64" i="37"/>
  <c r="P65" i="37"/>
  <c r="P66" i="37"/>
  <c r="P67" i="37"/>
  <c r="P68" i="37"/>
  <c r="P69" i="37"/>
  <c r="P70" i="37"/>
  <c r="P71" i="37"/>
  <c r="P72" i="37"/>
  <c r="P73" i="37"/>
  <c r="P74" i="37"/>
  <c r="P75" i="37"/>
  <c r="P76" i="37"/>
  <c r="P77" i="37"/>
  <c r="P78" i="37"/>
  <c r="P79" i="37"/>
  <c r="P80" i="37"/>
  <c r="P81" i="37"/>
  <c r="P82" i="37"/>
  <c r="P83" i="37"/>
  <c r="P84" i="37"/>
  <c r="P85" i="37"/>
  <c r="P86" i="37"/>
  <c r="P87" i="37"/>
  <c r="P88" i="37"/>
  <c r="P89" i="37"/>
  <c r="P90" i="37"/>
  <c r="P91" i="37"/>
  <c r="P92" i="37"/>
  <c r="P93" i="37"/>
  <c r="P94" i="37"/>
  <c r="P95" i="37"/>
  <c r="P96" i="37"/>
  <c r="P97" i="37"/>
  <c r="P98" i="37"/>
  <c r="P99" i="37"/>
  <c r="P100" i="37"/>
  <c r="P101" i="37"/>
  <c r="P102" i="37"/>
  <c r="P103" i="37"/>
  <c r="P104" i="37"/>
  <c r="P105" i="37"/>
  <c r="P106" i="37"/>
  <c r="P107" i="37"/>
  <c r="P108" i="37"/>
  <c r="P109" i="37"/>
  <c r="P110" i="37"/>
  <c r="P111" i="37"/>
  <c r="P112" i="37"/>
  <c r="P113" i="37"/>
  <c r="P114" i="37"/>
  <c r="P115" i="37"/>
  <c r="P116" i="37"/>
  <c r="P117" i="37"/>
  <c r="P118" i="37"/>
  <c r="P119" i="37"/>
  <c r="P120" i="37"/>
  <c r="P121" i="37"/>
  <c r="P122" i="37"/>
  <c r="P123" i="37"/>
  <c r="P124" i="37"/>
  <c r="P125" i="37"/>
  <c r="P126" i="37"/>
  <c r="P127" i="37"/>
  <c r="P128" i="37"/>
  <c r="P129" i="37"/>
  <c r="P130" i="37"/>
  <c r="P131" i="37"/>
  <c r="P132" i="37"/>
  <c r="P133" i="37"/>
  <c r="P134" i="37"/>
  <c r="P135" i="37"/>
  <c r="P136" i="37"/>
  <c r="P137" i="37"/>
  <c r="P138" i="37"/>
  <c r="P139" i="37"/>
  <c r="P140" i="37"/>
  <c r="P141" i="37"/>
  <c r="P142" i="37"/>
  <c r="P143" i="37"/>
  <c r="P144" i="37"/>
  <c r="P145" i="37"/>
  <c r="P146" i="37"/>
  <c r="P147" i="37"/>
  <c r="P148" i="37"/>
  <c r="P149" i="37"/>
  <c r="P150" i="37"/>
  <c r="P151" i="37"/>
  <c r="P152" i="37"/>
  <c r="P153" i="37"/>
  <c r="P154" i="37"/>
  <c r="P155" i="37"/>
  <c r="P156" i="37"/>
  <c r="P157" i="37"/>
  <c r="P158" i="37"/>
  <c r="P159" i="37"/>
  <c r="P160" i="37"/>
  <c r="P161" i="37"/>
  <c r="P162" i="37"/>
  <c r="P163" i="37"/>
  <c r="P164" i="37"/>
  <c r="P165" i="37"/>
  <c r="P166" i="37"/>
  <c r="P167" i="37"/>
  <c r="P168" i="37"/>
  <c r="P169" i="37"/>
  <c r="P170" i="37"/>
  <c r="P171" i="37"/>
  <c r="P172" i="37"/>
  <c r="P173" i="37"/>
  <c r="P174" i="37"/>
  <c r="P175" i="37"/>
  <c r="P176" i="37"/>
  <c r="P177" i="37"/>
  <c r="P178" i="37"/>
  <c r="P179" i="37"/>
  <c r="P180" i="37"/>
  <c r="P181" i="37"/>
  <c r="P182" i="37"/>
  <c r="P183" i="37"/>
  <c r="P184" i="37"/>
  <c r="P185" i="37"/>
  <c r="P186" i="37"/>
  <c r="P187" i="37"/>
  <c r="P188" i="37"/>
  <c r="P189" i="37"/>
  <c r="P190" i="37"/>
  <c r="P191" i="37"/>
  <c r="P192" i="37"/>
  <c r="P193" i="37"/>
  <c r="P194" i="37"/>
  <c r="P195" i="37"/>
  <c r="P196" i="37"/>
  <c r="P197" i="37"/>
  <c r="P198" i="37"/>
  <c r="P199" i="37"/>
  <c r="P200" i="37"/>
  <c r="P201" i="37"/>
  <c r="P202" i="37"/>
  <c r="P203" i="37"/>
  <c r="P204" i="37"/>
  <c r="P205" i="37"/>
  <c r="P206" i="37"/>
  <c r="P207" i="37"/>
  <c r="P208" i="37"/>
  <c r="P209" i="37"/>
  <c r="P210" i="37"/>
  <c r="P211" i="37"/>
  <c r="P212" i="37"/>
  <c r="P213" i="37"/>
  <c r="P214" i="37"/>
  <c r="P215" i="37"/>
  <c r="P216" i="37"/>
  <c r="P217" i="37"/>
  <c r="P218" i="37"/>
  <c r="P219" i="37"/>
  <c r="P220" i="37"/>
  <c r="P221" i="37"/>
  <c r="P222" i="37"/>
  <c r="P223" i="37"/>
  <c r="P224" i="37"/>
  <c r="P225" i="37"/>
  <c r="P226" i="37"/>
  <c r="P227" i="37"/>
  <c r="P228" i="37"/>
  <c r="P229" i="37"/>
  <c r="P230" i="37"/>
  <c r="P231" i="37"/>
  <c r="P232" i="37"/>
  <c r="P233" i="37"/>
  <c r="P234" i="37"/>
  <c r="P235" i="37"/>
  <c r="P236" i="37"/>
  <c r="P237" i="37"/>
  <c r="P238" i="37"/>
  <c r="P239" i="37"/>
  <c r="P240" i="37"/>
  <c r="P241" i="37"/>
  <c r="P242" i="37"/>
  <c r="P243" i="37"/>
  <c r="P244" i="37"/>
  <c r="P245" i="37"/>
  <c r="P246" i="37"/>
  <c r="P247" i="37"/>
  <c r="P248" i="37"/>
  <c r="P249" i="37"/>
  <c r="P250" i="37"/>
  <c r="P251" i="37"/>
  <c r="P252" i="37"/>
  <c r="P253" i="37"/>
  <c r="P254" i="37"/>
  <c r="P255" i="37"/>
  <c r="P256" i="37"/>
  <c r="P257" i="37"/>
  <c r="P258" i="37"/>
  <c r="P259" i="37"/>
  <c r="P260" i="37"/>
  <c r="P261" i="37"/>
  <c r="P262" i="37"/>
  <c r="P263" i="37"/>
  <c r="P264" i="37"/>
  <c r="P265" i="37"/>
  <c r="P266" i="37"/>
  <c r="P267" i="37"/>
  <c r="P268" i="37"/>
  <c r="P269" i="37"/>
  <c r="P270" i="37"/>
  <c r="P271" i="37"/>
  <c r="P272" i="37"/>
  <c r="P273" i="37"/>
  <c r="P274" i="37"/>
  <c r="P275" i="37"/>
  <c r="P276" i="37"/>
  <c r="P277" i="37"/>
  <c r="P278" i="37"/>
  <c r="P279" i="37"/>
  <c r="P280" i="37"/>
  <c r="P281" i="37"/>
  <c r="P282" i="37"/>
  <c r="P283" i="37"/>
  <c r="P284" i="37"/>
  <c r="P285" i="37"/>
  <c r="P286" i="37"/>
  <c r="P287" i="37"/>
  <c r="P288" i="37"/>
  <c r="P289" i="37"/>
  <c r="P290" i="37"/>
  <c r="P291" i="37"/>
  <c r="P292" i="37"/>
  <c r="P293" i="37"/>
  <c r="P294" i="37"/>
  <c r="P295" i="37"/>
  <c r="P296" i="37"/>
  <c r="P297" i="37"/>
  <c r="P298" i="37"/>
  <c r="P299" i="37"/>
  <c r="P300" i="37"/>
  <c r="P301" i="37"/>
  <c r="P302" i="37"/>
  <c r="P303" i="37"/>
  <c r="P304" i="37"/>
  <c r="P305" i="37"/>
  <c r="P306" i="37"/>
  <c r="P307" i="37"/>
  <c r="P308" i="37"/>
  <c r="P309" i="37"/>
  <c r="P310" i="37"/>
  <c r="P311" i="37"/>
  <c r="P312" i="37"/>
  <c r="P313" i="37"/>
  <c r="P314" i="37"/>
  <c r="P315" i="37"/>
  <c r="P316" i="37"/>
  <c r="P317" i="37"/>
  <c r="P318" i="37"/>
  <c r="P319" i="37"/>
  <c r="P320" i="37"/>
  <c r="P321" i="37"/>
  <c r="P322" i="37"/>
  <c r="P323" i="37"/>
  <c r="P324" i="37"/>
  <c r="P325" i="37"/>
  <c r="P326" i="37"/>
  <c r="P327" i="37"/>
  <c r="P328" i="37"/>
  <c r="P329" i="37"/>
  <c r="P330" i="37"/>
  <c r="P331" i="37"/>
  <c r="P332" i="37"/>
  <c r="P333" i="37"/>
  <c r="P334" i="37"/>
  <c r="P335" i="37"/>
  <c r="P336" i="37"/>
  <c r="P337" i="37"/>
  <c r="P338" i="37"/>
  <c r="P339" i="37"/>
  <c r="P340" i="37"/>
  <c r="P341" i="37"/>
  <c r="P342" i="37"/>
  <c r="P343" i="37"/>
  <c r="P344" i="37"/>
  <c r="P345" i="37"/>
  <c r="P346" i="37"/>
  <c r="P347" i="37"/>
  <c r="P348" i="37"/>
  <c r="P349" i="37"/>
  <c r="P350" i="37"/>
  <c r="P351" i="37"/>
  <c r="P352" i="37"/>
  <c r="P353" i="37"/>
  <c r="P354" i="37"/>
  <c r="P355" i="37"/>
  <c r="P356" i="37"/>
  <c r="P357" i="37"/>
  <c r="P358" i="37"/>
  <c r="P359" i="37"/>
  <c r="P360" i="37"/>
  <c r="P361" i="37"/>
  <c r="P362" i="37"/>
  <c r="P363" i="37"/>
  <c r="P364" i="37"/>
  <c r="P365" i="37"/>
  <c r="P366" i="37"/>
  <c r="P367" i="37"/>
  <c r="P368" i="37"/>
  <c r="P369" i="37"/>
  <c r="P370" i="37"/>
  <c r="P371" i="37"/>
  <c r="P372" i="37"/>
  <c r="P373" i="37"/>
  <c r="P374" i="37"/>
  <c r="P375" i="37"/>
  <c r="P376" i="37"/>
  <c r="P377" i="37"/>
  <c r="P378" i="37"/>
  <c r="P379" i="37"/>
  <c r="P380" i="37"/>
  <c r="P381" i="37"/>
  <c r="P382" i="37"/>
  <c r="P383" i="37"/>
  <c r="P384" i="37"/>
  <c r="P385" i="37"/>
  <c r="P386" i="37"/>
  <c r="P387" i="37"/>
  <c r="P388" i="37"/>
  <c r="P389" i="37"/>
  <c r="P390" i="37"/>
  <c r="P391" i="37"/>
  <c r="P392" i="37"/>
  <c r="P393" i="37"/>
  <c r="P394" i="37"/>
  <c r="P395" i="37"/>
  <c r="P396" i="37"/>
  <c r="P397" i="37"/>
  <c r="P398" i="37"/>
  <c r="P399" i="37"/>
  <c r="P400" i="37"/>
  <c r="P401" i="37"/>
  <c r="P402" i="37"/>
  <c r="P403" i="37"/>
  <c r="P404" i="37"/>
  <c r="P405" i="37"/>
  <c r="P406" i="37"/>
  <c r="P407" i="37"/>
  <c r="P408" i="37"/>
  <c r="P409" i="37"/>
  <c r="P410" i="37"/>
  <c r="P411" i="37"/>
  <c r="P412" i="37"/>
  <c r="P413" i="37"/>
  <c r="P414" i="37"/>
  <c r="P415" i="37"/>
  <c r="P416" i="37"/>
  <c r="P417" i="37"/>
  <c r="P418" i="37"/>
  <c r="P419" i="37"/>
  <c r="P420" i="37"/>
  <c r="P421" i="37"/>
  <c r="P422" i="37"/>
  <c r="P423" i="37"/>
  <c r="P424" i="37"/>
  <c r="P425" i="37"/>
  <c r="P426" i="37"/>
  <c r="P427" i="37"/>
  <c r="P428" i="37"/>
  <c r="P429" i="37"/>
  <c r="P430" i="37"/>
  <c r="P431" i="37"/>
  <c r="P432" i="37"/>
  <c r="P433" i="37"/>
  <c r="P434" i="37"/>
  <c r="P435" i="37"/>
  <c r="P436" i="37"/>
  <c r="P437" i="37"/>
  <c r="P438" i="37"/>
  <c r="P439" i="37"/>
  <c r="P440" i="37"/>
  <c r="P441" i="37"/>
  <c r="P442" i="37"/>
  <c r="P443" i="37"/>
  <c r="P444" i="37"/>
  <c r="P445" i="37"/>
  <c r="P446" i="37"/>
  <c r="P447" i="37"/>
  <c r="P448" i="37"/>
  <c r="P449" i="37"/>
  <c r="P450" i="37"/>
  <c r="P451" i="37"/>
  <c r="P452" i="37"/>
  <c r="P453" i="37"/>
  <c r="P454" i="37"/>
  <c r="P455" i="37"/>
  <c r="P456" i="37"/>
  <c r="P457" i="37"/>
  <c r="P458" i="37"/>
  <c r="P459" i="37"/>
  <c r="P460" i="37"/>
  <c r="P461" i="37"/>
  <c r="P462" i="37"/>
  <c r="P463" i="37"/>
  <c r="P464" i="37"/>
  <c r="P465" i="37"/>
  <c r="P466" i="37"/>
  <c r="P467" i="37"/>
  <c r="P468" i="37"/>
  <c r="P469" i="37"/>
  <c r="P470" i="37"/>
  <c r="P471" i="37"/>
  <c r="P472" i="37"/>
  <c r="P473" i="37"/>
  <c r="P474" i="37"/>
  <c r="P475" i="37"/>
  <c r="P476" i="37"/>
  <c r="P477" i="37"/>
  <c r="P478" i="37"/>
  <c r="P479" i="37"/>
  <c r="P480" i="37"/>
  <c r="P481" i="37"/>
  <c r="P482" i="37"/>
  <c r="P483" i="37"/>
  <c r="P484" i="37"/>
  <c r="P485" i="37"/>
  <c r="P486" i="37"/>
  <c r="P487" i="37"/>
  <c r="P488" i="37"/>
  <c r="P489" i="37"/>
  <c r="P490" i="37"/>
  <c r="P491" i="37"/>
  <c r="P492" i="37"/>
  <c r="P493" i="37"/>
  <c r="P494" i="37"/>
  <c r="P495" i="37"/>
  <c r="P496" i="37"/>
  <c r="P497" i="37"/>
  <c r="P498" i="37"/>
  <c r="P499" i="37"/>
  <c r="P500" i="37"/>
  <c r="P501" i="37"/>
  <c r="P502" i="37"/>
  <c r="P503" i="37"/>
  <c r="P504" i="37"/>
  <c r="P505" i="37"/>
  <c r="P506" i="37"/>
  <c r="P507" i="37"/>
  <c r="P508" i="37"/>
  <c r="P509" i="37"/>
  <c r="P510" i="37"/>
  <c r="P511" i="37"/>
  <c r="P512" i="37"/>
  <c r="P513" i="37"/>
  <c r="P514" i="37"/>
  <c r="P515" i="37"/>
  <c r="P516" i="37"/>
  <c r="P517" i="37"/>
  <c r="P518" i="37"/>
  <c r="P519" i="37"/>
  <c r="P520" i="37"/>
  <c r="P521" i="37"/>
  <c r="P522" i="37"/>
  <c r="P523" i="37"/>
  <c r="P524" i="37"/>
  <c r="P525" i="37"/>
  <c r="P526" i="37"/>
  <c r="P527" i="37"/>
  <c r="P528" i="37"/>
  <c r="P529" i="37"/>
  <c r="P530" i="37"/>
  <c r="P531" i="37"/>
  <c r="P532" i="37"/>
  <c r="P533" i="37"/>
  <c r="P534" i="37"/>
  <c r="P535" i="37"/>
  <c r="P536" i="37"/>
  <c r="P537" i="37"/>
  <c r="P538" i="37"/>
  <c r="P539" i="37"/>
  <c r="P540" i="37"/>
  <c r="P541" i="37"/>
  <c r="P542" i="37"/>
  <c r="P543" i="37"/>
  <c r="P544" i="37"/>
  <c r="P545" i="37"/>
  <c r="P546" i="37"/>
  <c r="P547" i="37"/>
  <c r="P548" i="37"/>
  <c r="P549" i="37"/>
  <c r="P550" i="37"/>
  <c r="P551" i="37"/>
  <c r="P552" i="37"/>
  <c r="P553" i="37"/>
  <c r="P554" i="37"/>
  <c r="P555" i="37"/>
  <c r="P556" i="37"/>
  <c r="P557" i="37"/>
  <c r="P558" i="37"/>
  <c r="P559" i="37"/>
  <c r="P560" i="37"/>
  <c r="P561" i="37"/>
  <c r="P562" i="37"/>
  <c r="P563" i="37"/>
  <c r="P564" i="37"/>
  <c r="P565" i="37"/>
  <c r="P566" i="37"/>
  <c r="P567" i="37"/>
  <c r="P568" i="37"/>
  <c r="P569" i="37"/>
  <c r="P570" i="37"/>
  <c r="P571" i="37"/>
  <c r="P572" i="37"/>
  <c r="P573" i="37"/>
  <c r="P574" i="37"/>
  <c r="P575" i="37"/>
  <c r="P576" i="37"/>
  <c r="P577" i="37"/>
  <c r="P578" i="37"/>
  <c r="P579" i="37"/>
  <c r="P580" i="37"/>
  <c r="P581" i="37"/>
  <c r="P582" i="37"/>
  <c r="P583" i="37"/>
  <c r="P584" i="37"/>
  <c r="P585" i="37"/>
  <c r="P586" i="37"/>
  <c r="P587" i="37"/>
  <c r="P588" i="37"/>
  <c r="P589" i="37"/>
  <c r="P590" i="37"/>
  <c r="P591" i="37"/>
  <c r="P592" i="37"/>
  <c r="P593" i="37"/>
  <c r="P594" i="37"/>
  <c r="P595" i="37"/>
  <c r="P596" i="37"/>
  <c r="P597" i="37"/>
  <c r="P598" i="37"/>
  <c r="P599" i="37"/>
  <c r="P600" i="37"/>
  <c r="P601" i="37"/>
  <c r="P602" i="37"/>
  <c r="P603" i="37"/>
  <c r="P604" i="37"/>
  <c r="P605" i="37"/>
  <c r="P606" i="37"/>
  <c r="P607" i="37"/>
  <c r="P608" i="37"/>
  <c r="P609" i="37"/>
  <c r="P610" i="37"/>
  <c r="P611" i="37"/>
  <c r="P612" i="37"/>
  <c r="P613" i="37"/>
  <c r="P614" i="37"/>
  <c r="P615" i="37"/>
  <c r="P616" i="37"/>
  <c r="P617" i="37"/>
  <c r="P618" i="37"/>
  <c r="P619" i="37"/>
  <c r="P620" i="37"/>
  <c r="P621" i="37"/>
  <c r="P622" i="37"/>
  <c r="P623" i="37"/>
  <c r="P624" i="37"/>
  <c r="P625" i="37"/>
  <c r="P626" i="37"/>
  <c r="P627" i="37"/>
  <c r="P628" i="37"/>
  <c r="P629" i="37"/>
  <c r="P630" i="37"/>
  <c r="P631" i="37"/>
  <c r="P632" i="37"/>
  <c r="P633" i="37"/>
  <c r="P2" i="37"/>
  <c r="O3" i="37"/>
  <c r="O4" i="37"/>
  <c r="O5" i="37"/>
  <c r="O6" i="37"/>
  <c r="O7" i="37"/>
  <c r="O8" i="37"/>
  <c r="O9" i="37"/>
  <c r="O10" i="37"/>
  <c r="O11" i="37"/>
  <c r="O12" i="37"/>
  <c r="O13" i="37"/>
  <c r="O14" i="37"/>
  <c r="O15" i="37"/>
  <c r="O16" i="37"/>
  <c r="O17" i="37"/>
  <c r="O18" i="37"/>
  <c r="O19" i="37"/>
  <c r="O20" i="37"/>
  <c r="O21" i="37"/>
  <c r="O22" i="37"/>
  <c r="O23" i="37"/>
  <c r="O24" i="37"/>
  <c r="O25" i="37"/>
  <c r="O26" i="37"/>
  <c r="O27" i="37"/>
  <c r="O28" i="37"/>
  <c r="O29" i="37"/>
  <c r="O30" i="37"/>
  <c r="O31" i="37"/>
  <c r="O32" i="37"/>
  <c r="O33" i="37"/>
  <c r="O34" i="37"/>
  <c r="O35" i="37"/>
  <c r="O36" i="37"/>
  <c r="O37" i="37"/>
  <c r="O38" i="37"/>
  <c r="O39" i="37"/>
  <c r="O40" i="37"/>
  <c r="O41" i="37"/>
  <c r="O42" i="37"/>
  <c r="O43" i="37"/>
  <c r="O44" i="37"/>
  <c r="O45" i="37"/>
  <c r="O46" i="37"/>
  <c r="O47" i="37"/>
  <c r="O48" i="37"/>
  <c r="O49" i="37"/>
  <c r="O50" i="37"/>
  <c r="O51" i="37"/>
  <c r="O52" i="37"/>
  <c r="O53" i="37"/>
  <c r="O54" i="37"/>
  <c r="O55" i="37"/>
  <c r="O56" i="37"/>
  <c r="O57" i="37"/>
  <c r="O58" i="37"/>
  <c r="O59" i="37"/>
  <c r="O60" i="37"/>
  <c r="O61" i="37"/>
  <c r="O62" i="37"/>
  <c r="O63" i="37"/>
  <c r="O64" i="37"/>
  <c r="O65" i="37"/>
  <c r="O66" i="37"/>
  <c r="O67" i="37"/>
  <c r="O68" i="37"/>
  <c r="O69" i="37"/>
  <c r="O70" i="37"/>
  <c r="O71" i="37"/>
  <c r="O72" i="37"/>
  <c r="O73" i="37"/>
  <c r="O74" i="37"/>
  <c r="O75" i="37"/>
  <c r="O76" i="37"/>
  <c r="O77" i="37"/>
  <c r="O78" i="37"/>
  <c r="O79" i="37"/>
  <c r="O80" i="37"/>
  <c r="O81" i="37"/>
  <c r="O82" i="37"/>
  <c r="O83" i="37"/>
  <c r="O84" i="37"/>
  <c r="O85" i="37"/>
  <c r="O86" i="37"/>
  <c r="O87" i="37"/>
  <c r="O88" i="37"/>
  <c r="O89" i="37"/>
  <c r="O90" i="37"/>
  <c r="O91" i="37"/>
  <c r="O92" i="37"/>
  <c r="O93" i="37"/>
  <c r="O94" i="37"/>
  <c r="O95" i="37"/>
  <c r="O96" i="37"/>
  <c r="O97" i="37"/>
  <c r="O98" i="37"/>
  <c r="O99" i="37"/>
  <c r="O100" i="37"/>
  <c r="O101" i="37"/>
  <c r="O102" i="37"/>
  <c r="O103" i="37"/>
  <c r="O104" i="37"/>
  <c r="O105" i="37"/>
  <c r="O106" i="37"/>
  <c r="O107" i="37"/>
  <c r="O108" i="37"/>
  <c r="O109" i="37"/>
  <c r="O110" i="37"/>
  <c r="O111" i="37"/>
  <c r="O112" i="37"/>
  <c r="O113" i="37"/>
  <c r="O114" i="37"/>
  <c r="O115" i="37"/>
  <c r="O116" i="37"/>
  <c r="O117" i="37"/>
  <c r="O118" i="37"/>
  <c r="O119" i="37"/>
  <c r="O120" i="37"/>
  <c r="O121" i="37"/>
  <c r="O122" i="37"/>
  <c r="O123" i="37"/>
  <c r="O124" i="37"/>
  <c r="O125" i="37"/>
  <c r="O126" i="37"/>
  <c r="O127" i="37"/>
  <c r="O128" i="37"/>
  <c r="O129" i="37"/>
  <c r="O130" i="37"/>
  <c r="O131" i="37"/>
  <c r="O132" i="37"/>
  <c r="O133" i="37"/>
  <c r="O134" i="37"/>
  <c r="O135" i="37"/>
  <c r="O136" i="37"/>
  <c r="O137" i="37"/>
  <c r="O138" i="37"/>
  <c r="O139" i="37"/>
  <c r="O140" i="37"/>
  <c r="O141" i="37"/>
  <c r="O142" i="37"/>
  <c r="O143" i="37"/>
  <c r="O144" i="37"/>
  <c r="O145" i="37"/>
  <c r="O146" i="37"/>
  <c r="O147" i="37"/>
  <c r="O148" i="37"/>
  <c r="O149" i="37"/>
  <c r="O150" i="37"/>
  <c r="O151" i="37"/>
  <c r="O152" i="37"/>
  <c r="O153" i="37"/>
  <c r="O154" i="37"/>
  <c r="O155" i="37"/>
  <c r="O156" i="37"/>
  <c r="O157" i="37"/>
  <c r="O158" i="37"/>
  <c r="O159" i="37"/>
  <c r="O160" i="37"/>
  <c r="O161" i="37"/>
  <c r="O162" i="37"/>
  <c r="O163" i="37"/>
  <c r="O164" i="37"/>
  <c r="O165" i="37"/>
  <c r="O166" i="37"/>
  <c r="O167" i="37"/>
  <c r="O168" i="37"/>
  <c r="O169" i="37"/>
  <c r="O170" i="37"/>
  <c r="O171" i="37"/>
  <c r="O172" i="37"/>
  <c r="O173" i="37"/>
  <c r="O174" i="37"/>
  <c r="O175" i="37"/>
  <c r="O176" i="37"/>
  <c r="O177" i="37"/>
  <c r="O178" i="37"/>
  <c r="O179" i="37"/>
  <c r="O180" i="37"/>
  <c r="O181" i="37"/>
  <c r="O182" i="37"/>
  <c r="O183" i="37"/>
  <c r="O184" i="37"/>
  <c r="O185" i="37"/>
  <c r="O186" i="37"/>
  <c r="O187" i="37"/>
  <c r="O188" i="37"/>
  <c r="O189" i="37"/>
  <c r="O190" i="37"/>
  <c r="O191" i="37"/>
  <c r="O192" i="37"/>
  <c r="O193" i="37"/>
  <c r="O194" i="37"/>
  <c r="O195" i="37"/>
  <c r="O196" i="37"/>
  <c r="O197" i="37"/>
  <c r="O198" i="37"/>
  <c r="O199" i="37"/>
  <c r="O200" i="37"/>
  <c r="O201" i="37"/>
  <c r="O202" i="37"/>
  <c r="O203" i="37"/>
  <c r="O204" i="37"/>
  <c r="O205" i="37"/>
  <c r="O206" i="37"/>
  <c r="O207" i="37"/>
  <c r="O208" i="37"/>
  <c r="O209" i="37"/>
  <c r="O210" i="37"/>
  <c r="O211" i="37"/>
  <c r="O212" i="37"/>
  <c r="O213" i="37"/>
  <c r="O214" i="37"/>
  <c r="O215" i="37"/>
  <c r="O216" i="37"/>
  <c r="O217" i="37"/>
  <c r="O218" i="37"/>
  <c r="O219" i="37"/>
  <c r="O220" i="37"/>
  <c r="O221" i="37"/>
  <c r="O222" i="37"/>
  <c r="O223" i="37"/>
  <c r="O224" i="37"/>
  <c r="O225" i="37"/>
  <c r="O226" i="37"/>
  <c r="O227" i="37"/>
  <c r="O228" i="37"/>
  <c r="O229" i="37"/>
  <c r="O230" i="37"/>
  <c r="O231" i="37"/>
  <c r="O232" i="37"/>
  <c r="O233" i="37"/>
  <c r="O234" i="37"/>
  <c r="O235" i="37"/>
  <c r="O236" i="37"/>
  <c r="O237" i="37"/>
  <c r="O238" i="37"/>
  <c r="O239" i="37"/>
  <c r="O240" i="37"/>
  <c r="O241" i="37"/>
  <c r="O242" i="37"/>
  <c r="O243" i="37"/>
  <c r="O244" i="37"/>
  <c r="O245" i="37"/>
  <c r="O246" i="37"/>
  <c r="O247" i="37"/>
  <c r="O248" i="37"/>
  <c r="O249" i="37"/>
  <c r="O250" i="37"/>
  <c r="O251" i="37"/>
  <c r="O252" i="37"/>
  <c r="O253" i="37"/>
  <c r="O254" i="37"/>
  <c r="O255" i="37"/>
  <c r="O256" i="37"/>
  <c r="O257" i="37"/>
  <c r="O258" i="37"/>
  <c r="O259" i="37"/>
  <c r="O260" i="37"/>
  <c r="O261" i="37"/>
  <c r="O262" i="37"/>
  <c r="O263" i="37"/>
  <c r="O264" i="37"/>
  <c r="O265" i="37"/>
  <c r="O266" i="37"/>
  <c r="O267" i="37"/>
  <c r="O268" i="37"/>
  <c r="O269" i="37"/>
  <c r="O270" i="37"/>
  <c r="O271" i="37"/>
  <c r="O272" i="37"/>
  <c r="O273" i="37"/>
  <c r="O274" i="37"/>
  <c r="O275" i="37"/>
  <c r="O276" i="37"/>
  <c r="O277" i="37"/>
  <c r="O278" i="37"/>
  <c r="O279" i="37"/>
  <c r="O280" i="37"/>
  <c r="O281" i="37"/>
  <c r="O282" i="37"/>
  <c r="O283" i="37"/>
  <c r="O284" i="37"/>
  <c r="O285" i="37"/>
  <c r="O286" i="37"/>
  <c r="O287" i="37"/>
  <c r="O288" i="37"/>
  <c r="O289" i="37"/>
  <c r="O290" i="37"/>
  <c r="O291" i="37"/>
  <c r="O292" i="37"/>
  <c r="O293" i="37"/>
  <c r="O294" i="37"/>
  <c r="O295" i="37"/>
  <c r="O296" i="37"/>
  <c r="O297" i="37"/>
  <c r="O298" i="37"/>
  <c r="O299" i="37"/>
  <c r="O300" i="37"/>
  <c r="O301" i="37"/>
  <c r="O302" i="37"/>
  <c r="O303" i="37"/>
  <c r="O304" i="37"/>
  <c r="O305" i="37"/>
  <c r="O306" i="37"/>
  <c r="O307" i="37"/>
  <c r="O308" i="37"/>
  <c r="O309" i="37"/>
  <c r="O310" i="37"/>
  <c r="O311" i="37"/>
  <c r="O312" i="37"/>
  <c r="O313" i="37"/>
  <c r="O314" i="37"/>
  <c r="O315" i="37"/>
  <c r="O316" i="37"/>
  <c r="O317" i="37"/>
  <c r="O318" i="37"/>
  <c r="O319" i="37"/>
  <c r="O320" i="37"/>
  <c r="O321" i="37"/>
  <c r="O322" i="37"/>
  <c r="O323" i="37"/>
  <c r="O324" i="37"/>
  <c r="O325" i="37"/>
  <c r="O326" i="37"/>
  <c r="O327" i="37"/>
  <c r="O328" i="37"/>
  <c r="O329" i="37"/>
  <c r="O330" i="37"/>
  <c r="O331" i="37"/>
  <c r="O332" i="37"/>
  <c r="O333" i="37"/>
  <c r="O334" i="37"/>
  <c r="O335" i="37"/>
  <c r="O336" i="37"/>
  <c r="O337" i="37"/>
  <c r="O338" i="37"/>
  <c r="O339" i="37"/>
  <c r="O340" i="37"/>
  <c r="O341" i="37"/>
  <c r="O342" i="37"/>
  <c r="O343" i="37"/>
  <c r="O344" i="37"/>
  <c r="O345" i="37"/>
  <c r="O346" i="37"/>
  <c r="O347" i="37"/>
  <c r="O348" i="37"/>
  <c r="O349" i="37"/>
  <c r="O350" i="37"/>
  <c r="O351" i="37"/>
  <c r="O352" i="37"/>
  <c r="O353" i="37"/>
  <c r="O354" i="37"/>
  <c r="O355" i="37"/>
  <c r="O356" i="37"/>
  <c r="O357" i="37"/>
  <c r="O358" i="37"/>
  <c r="O359" i="37"/>
  <c r="O360" i="37"/>
  <c r="O361" i="37"/>
  <c r="O362" i="37"/>
  <c r="O363" i="37"/>
  <c r="O364" i="37"/>
  <c r="O365" i="37"/>
  <c r="O366" i="37"/>
  <c r="O367" i="37"/>
  <c r="O368" i="37"/>
  <c r="O369" i="37"/>
  <c r="O370" i="37"/>
  <c r="O371" i="37"/>
  <c r="O372" i="37"/>
  <c r="O373" i="37"/>
  <c r="O374" i="37"/>
  <c r="O375" i="37"/>
  <c r="O376" i="37"/>
  <c r="O377" i="37"/>
  <c r="O378" i="37"/>
  <c r="O379" i="37"/>
  <c r="O380" i="37"/>
  <c r="O381" i="37"/>
  <c r="O382" i="37"/>
  <c r="O383" i="37"/>
  <c r="O384" i="37"/>
  <c r="O385" i="37"/>
  <c r="O386" i="37"/>
  <c r="O387" i="37"/>
  <c r="O388" i="37"/>
  <c r="O389" i="37"/>
  <c r="O390" i="37"/>
  <c r="O391" i="37"/>
  <c r="O392" i="37"/>
  <c r="O393" i="37"/>
  <c r="O394" i="37"/>
  <c r="O395" i="37"/>
  <c r="O396" i="37"/>
  <c r="O397" i="37"/>
  <c r="O398" i="37"/>
  <c r="O399" i="37"/>
  <c r="O400" i="37"/>
  <c r="O401" i="37"/>
  <c r="O402" i="37"/>
  <c r="O403" i="37"/>
  <c r="O404" i="37"/>
  <c r="O405" i="37"/>
  <c r="O406" i="37"/>
  <c r="O407" i="37"/>
  <c r="O408" i="37"/>
  <c r="O409" i="37"/>
  <c r="O410" i="37"/>
  <c r="O411" i="37"/>
  <c r="O412" i="37"/>
  <c r="O413" i="37"/>
  <c r="O414" i="37"/>
  <c r="O415" i="37"/>
  <c r="O416" i="37"/>
  <c r="O417" i="37"/>
  <c r="O418" i="37"/>
  <c r="O419" i="37"/>
  <c r="O420" i="37"/>
  <c r="O421" i="37"/>
  <c r="O422" i="37"/>
  <c r="O423" i="37"/>
  <c r="O424" i="37"/>
  <c r="O425" i="37"/>
  <c r="O426" i="37"/>
  <c r="O427" i="37"/>
  <c r="O428" i="37"/>
  <c r="O429" i="37"/>
  <c r="O430" i="37"/>
  <c r="O431" i="37"/>
  <c r="O432" i="37"/>
  <c r="O433" i="37"/>
  <c r="O434" i="37"/>
  <c r="O435" i="37"/>
  <c r="O436" i="37"/>
  <c r="O437" i="37"/>
  <c r="O438" i="37"/>
  <c r="O439" i="37"/>
  <c r="O440" i="37"/>
  <c r="O441" i="37"/>
  <c r="O442" i="37"/>
  <c r="O443" i="37"/>
  <c r="O444" i="37"/>
  <c r="O445" i="37"/>
  <c r="O446" i="37"/>
  <c r="O447" i="37"/>
  <c r="O448" i="37"/>
  <c r="O449" i="37"/>
  <c r="O450" i="37"/>
  <c r="O451" i="37"/>
  <c r="O452" i="37"/>
  <c r="O453" i="37"/>
  <c r="O454" i="37"/>
  <c r="O455" i="37"/>
  <c r="O456" i="37"/>
  <c r="O457" i="37"/>
  <c r="O458" i="37"/>
  <c r="O459" i="37"/>
  <c r="O460" i="37"/>
  <c r="O461" i="37"/>
  <c r="O462" i="37"/>
  <c r="O463" i="37"/>
  <c r="O464" i="37"/>
  <c r="O465" i="37"/>
  <c r="O466" i="37"/>
  <c r="O467" i="37"/>
  <c r="O468" i="37"/>
  <c r="O469" i="37"/>
  <c r="O470" i="37"/>
  <c r="O471" i="37"/>
  <c r="O472" i="37"/>
  <c r="O473" i="37"/>
  <c r="O474" i="37"/>
  <c r="O475" i="37"/>
  <c r="O476" i="37"/>
  <c r="O477" i="37"/>
  <c r="O478" i="37"/>
  <c r="O479" i="37"/>
  <c r="O480" i="37"/>
  <c r="O481" i="37"/>
  <c r="O482" i="37"/>
  <c r="O483" i="37"/>
  <c r="O484" i="37"/>
  <c r="O485" i="37"/>
  <c r="O486" i="37"/>
  <c r="O487" i="37"/>
  <c r="O488" i="37"/>
  <c r="O489" i="37"/>
  <c r="O490" i="37"/>
  <c r="O491" i="37"/>
  <c r="O492" i="37"/>
  <c r="O493" i="37"/>
  <c r="O494" i="37"/>
  <c r="O495" i="37"/>
  <c r="O496" i="37"/>
  <c r="O497" i="37"/>
  <c r="O498" i="37"/>
  <c r="O499" i="37"/>
  <c r="O500" i="37"/>
  <c r="O501" i="37"/>
  <c r="O502" i="37"/>
  <c r="O503" i="37"/>
  <c r="O504" i="37"/>
  <c r="O505" i="37"/>
  <c r="O506" i="37"/>
  <c r="O507" i="37"/>
  <c r="O508" i="37"/>
  <c r="O509" i="37"/>
  <c r="O510" i="37"/>
  <c r="O511" i="37"/>
  <c r="O512" i="37"/>
  <c r="O513" i="37"/>
  <c r="O514" i="37"/>
  <c r="O515" i="37"/>
  <c r="O516" i="37"/>
  <c r="O517" i="37"/>
  <c r="O518" i="37"/>
  <c r="O519" i="37"/>
  <c r="O520" i="37"/>
  <c r="O521" i="37"/>
  <c r="O522" i="37"/>
  <c r="O523" i="37"/>
  <c r="O524" i="37"/>
  <c r="O525" i="37"/>
  <c r="O526" i="37"/>
  <c r="O527" i="37"/>
  <c r="O528" i="37"/>
  <c r="O529" i="37"/>
  <c r="O530" i="37"/>
  <c r="O531" i="37"/>
  <c r="O532" i="37"/>
  <c r="O533" i="37"/>
  <c r="O534" i="37"/>
  <c r="O535" i="37"/>
  <c r="O536" i="37"/>
  <c r="O537" i="37"/>
  <c r="O538" i="37"/>
  <c r="O539" i="37"/>
  <c r="O540" i="37"/>
  <c r="O541" i="37"/>
  <c r="O542" i="37"/>
  <c r="O543" i="37"/>
  <c r="O544" i="37"/>
  <c r="O545" i="37"/>
  <c r="O546" i="37"/>
  <c r="O547" i="37"/>
  <c r="O548" i="37"/>
  <c r="O549" i="37"/>
  <c r="O550" i="37"/>
  <c r="O551" i="37"/>
  <c r="O552" i="37"/>
  <c r="O553" i="37"/>
  <c r="O554" i="37"/>
  <c r="O555" i="37"/>
  <c r="O556" i="37"/>
  <c r="O557" i="37"/>
  <c r="O558" i="37"/>
  <c r="O559" i="37"/>
  <c r="O560" i="37"/>
  <c r="O561" i="37"/>
  <c r="O562" i="37"/>
  <c r="O563" i="37"/>
  <c r="O564" i="37"/>
  <c r="O565" i="37"/>
  <c r="O566" i="37"/>
  <c r="O567" i="37"/>
  <c r="O568" i="37"/>
  <c r="O569" i="37"/>
  <c r="O570" i="37"/>
  <c r="O571" i="37"/>
  <c r="O572" i="37"/>
  <c r="O573" i="37"/>
  <c r="O574" i="37"/>
  <c r="O575" i="37"/>
  <c r="O576" i="37"/>
  <c r="O577" i="37"/>
  <c r="O578" i="37"/>
  <c r="O579" i="37"/>
  <c r="O580" i="37"/>
  <c r="O581" i="37"/>
  <c r="O582" i="37"/>
  <c r="O583" i="37"/>
  <c r="O584" i="37"/>
  <c r="O585" i="37"/>
  <c r="O586" i="37"/>
  <c r="O587" i="37"/>
  <c r="O588" i="37"/>
  <c r="O589" i="37"/>
  <c r="O590" i="37"/>
  <c r="O591" i="37"/>
  <c r="O592" i="37"/>
  <c r="O593" i="37"/>
  <c r="O594" i="37"/>
  <c r="O595" i="37"/>
  <c r="O596" i="37"/>
  <c r="O597" i="37"/>
  <c r="O598" i="37"/>
  <c r="O599" i="37"/>
  <c r="O600" i="37"/>
  <c r="O601" i="37"/>
  <c r="O602" i="37"/>
  <c r="O603" i="37"/>
  <c r="O604" i="37"/>
  <c r="O605" i="37"/>
  <c r="O606" i="37"/>
  <c r="O607" i="37"/>
  <c r="O608" i="37"/>
  <c r="O609" i="37"/>
  <c r="O610" i="37"/>
  <c r="O611" i="37"/>
  <c r="O612" i="37"/>
  <c r="O613" i="37"/>
  <c r="O614" i="37"/>
  <c r="O615" i="37"/>
  <c r="O616" i="37"/>
  <c r="O617" i="37"/>
  <c r="O618" i="37"/>
  <c r="O619" i="37"/>
  <c r="O620" i="37"/>
  <c r="O621" i="37"/>
  <c r="O622" i="37"/>
  <c r="O623" i="37"/>
  <c r="O624" i="37"/>
  <c r="O625" i="37"/>
  <c r="O626" i="37"/>
  <c r="O627" i="37"/>
  <c r="O628" i="37"/>
  <c r="O629" i="37"/>
  <c r="O630" i="37"/>
  <c r="O631" i="37"/>
  <c r="O632" i="37"/>
  <c r="O633" i="37"/>
  <c r="O2" i="37"/>
  <c r="N3" i="37"/>
  <c r="N4" i="37"/>
  <c r="N5" i="37"/>
  <c r="N6" i="37"/>
  <c r="N7" i="37"/>
  <c r="N8" i="37"/>
  <c r="N9" i="37"/>
  <c r="N10" i="37"/>
  <c r="N11" i="37"/>
  <c r="N12" i="37"/>
  <c r="N13" i="37"/>
  <c r="N14" i="37"/>
  <c r="N15" i="37"/>
  <c r="N16" i="37"/>
  <c r="N17" i="37"/>
  <c r="N18" i="37"/>
  <c r="N19" i="37"/>
  <c r="N20" i="37"/>
  <c r="N21" i="37"/>
  <c r="N22" i="37"/>
  <c r="N23" i="37"/>
  <c r="N24" i="37"/>
  <c r="N25" i="37"/>
  <c r="N26" i="37"/>
  <c r="N27" i="37"/>
  <c r="N28" i="37"/>
  <c r="N29" i="37"/>
  <c r="N30" i="37"/>
  <c r="N31" i="37"/>
  <c r="N32" i="37"/>
  <c r="N33" i="37"/>
  <c r="N34" i="37"/>
  <c r="N35" i="37"/>
  <c r="N36" i="37"/>
  <c r="N37" i="37"/>
  <c r="N38" i="37"/>
  <c r="N39" i="37"/>
  <c r="N40" i="37"/>
  <c r="N41" i="37"/>
  <c r="N42" i="37"/>
  <c r="N43" i="37"/>
  <c r="N44" i="37"/>
  <c r="N45" i="37"/>
  <c r="N46" i="37"/>
  <c r="N47" i="37"/>
  <c r="N48" i="37"/>
  <c r="N49" i="37"/>
  <c r="N50" i="37"/>
  <c r="N51" i="37"/>
  <c r="N52" i="37"/>
  <c r="N53" i="37"/>
  <c r="N54" i="37"/>
  <c r="N55" i="37"/>
  <c r="N56" i="37"/>
  <c r="N57" i="37"/>
  <c r="N58" i="37"/>
  <c r="N59" i="37"/>
  <c r="N60" i="37"/>
  <c r="N61" i="37"/>
  <c r="N62" i="37"/>
  <c r="N63" i="37"/>
  <c r="N64" i="37"/>
  <c r="N65" i="37"/>
  <c r="N66" i="37"/>
  <c r="N67" i="37"/>
  <c r="N68" i="37"/>
  <c r="N69" i="37"/>
  <c r="N70" i="37"/>
  <c r="N71" i="37"/>
  <c r="N72" i="37"/>
  <c r="N73" i="37"/>
  <c r="N74" i="37"/>
  <c r="N75" i="37"/>
  <c r="N76" i="37"/>
  <c r="N77" i="37"/>
  <c r="N78" i="37"/>
  <c r="N79" i="37"/>
  <c r="N80" i="37"/>
  <c r="N81" i="37"/>
  <c r="N82" i="37"/>
  <c r="N83" i="37"/>
  <c r="N84" i="37"/>
  <c r="N85" i="37"/>
  <c r="N86" i="37"/>
  <c r="N87" i="37"/>
  <c r="N88" i="37"/>
  <c r="N89" i="37"/>
  <c r="N90" i="37"/>
  <c r="N91" i="37"/>
  <c r="N92" i="37"/>
  <c r="N93" i="37"/>
  <c r="N94" i="37"/>
  <c r="N95" i="37"/>
  <c r="N96" i="37"/>
  <c r="N97" i="37"/>
  <c r="N98" i="37"/>
  <c r="N99" i="37"/>
  <c r="N100" i="37"/>
  <c r="N101" i="37"/>
  <c r="N102" i="37"/>
  <c r="N103" i="37"/>
  <c r="N104" i="37"/>
  <c r="N105" i="37"/>
  <c r="N106" i="37"/>
  <c r="N107" i="37"/>
  <c r="N108" i="37"/>
  <c r="N109" i="37"/>
  <c r="N110" i="37"/>
  <c r="N111" i="37"/>
  <c r="N112" i="37"/>
  <c r="N113" i="37"/>
  <c r="N114" i="37"/>
  <c r="N115" i="37"/>
  <c r="N116" i="37"/>
  <c r="N117" i="37"/>
  <c r="N118" i="37"/>
  <c r="N119" i="37"/>
  <c r="N120" i="37"/>
  <c r="N121" i="37"/>
  <c r="N122" i="37"/>
  <c r="N123" i="37"/>
  <c r="N124" i="37"/>
  <c r="N125" i="37"/>
  <c r="N126" i="37"/>
  <c r="N127" i="37"/>
  <c r="N128" i="37"/>
  <c r="N129" i="37"/>
  <c r="N130" i="37"/>
  <c r="N131" i="37"/>
  <c r="N132" i="37"/>
  <c r="N133" i="37"/>
  <c r="N134" i="37"/>
  <c r="N135" i="37"/>
  <c r="N136" i="37"/>
  <c r="N137" i="37"/>
  <c r="N138" i="37"/>
  <c r="N139" i="37"/>
  <c r="N140" i="37"/>
  <c r="N141" i="37"/>
  <c r="N142" i="37"/>
  <c r="N143" i="37"/>
  <c r="N144" i="37"/>
  <c r="N145" i="37"/>
  <c r="N146" i="37"/>
  <c r="N147" i="37"/>
  <c r="N148" i="37"/>
  <c r="N149" i="37"/>
  <c r="N150" i="37"/>
  <c r="N151" i="37"/>
  <c r="N152" i="37"/>
  <c r="N153" i="37"/>
  <c r="N154" i="37"/>
  <c r="N155" i="37"/>
  <c r="N156" i="37"/>
  <c r="N157" i="37"/>
  <c r="N158" i="37"/>
  <c r="N159" i="37"/>
  <c r="N160" i="37"/>
  <c r="N161" i="37"/>
  <c r="N162" i="37"/>
  <c r="N163" i="37"/>
  <c r="N164" i="37"/>
  <c r="N165" i="37"/>
  <c r="N166" i="37"/>
  <c r="N167" i="37"/>
  <c r="N168" i="37"/>
  <c r="N169" i="37"/>
  <c r="N170" i="37"/>
  <c r="N171" i="37"/>
  <c r="N172" i="37"/>
  <c r="N173" i="37"/>
  <c r="N174" i="37"/>
  <c r="N175" i="37"/>
  <c r="N176" i="37"/>
  <c r="N177" i="37"/>
  <c r="N178" i="37"/>
  <c r="N179" i="37"/>
  <c r="N180" i="37"/>
  <c r="N181" i="37"/>
  <c r="N182" i="37"/>
  <c r="N183" i="37"/>
  <c r="N184" i="37"/>
  <c r="N185" i="37"/>
  <c r="N186" i="37"/>
  <c r="N187" i="37"/>
  <c r="N188" i="37"/>
  <c r="N189" i="37"/>
  <c r="N190" i="37"/>
  <c r="N191" i="37"/>
  <c r="N192" i="37"/>
  <c r="N193" i="37"/>
  <c r="N194" i="37"/>
  <c r="N195" i="37"/>
  <c r="N196" i="37"/>
  <c r="N197" i="37"/>
  <c r="N198" i="37"/>
  <c r="N199" i="37"/>
  <c r="N200" i="37"/>
  <c r="N201" i="37"/>
  <c r="N202" i="37"/>
  <c r="N203" i="37"/>
  <c r="N204" i="37"/>
  <c r="N205" i="37"/>
  <c r="N206" i="37"/>
  <c r="N207" i="37"/>
  <c r="N208" i="37"/>
  <c r="N209" i="37"/>
  <c r="N210" i="37"/>
  <c r="N211" i="37"/>
  <c r="N212" i="37"/>
  <c r="N213" i="37"/>
  <c r="N214" i="37"/>
  <c r="N215" i="37"/>
  <c r="N216" i="37"/>
  <c r="N217" i="37"/>
  <c r="N218" i="37"/>
  <c r="N219" i="37"/>
  <c r="N220" i="37"/>
  <c r="N221" i="37"/>
  <c r="N222" i="37"/>
  <c r="N223" i="37"/>
  <c r="N224" i="37"/>
  <c r="N225" i="37"/>
  <c r="N226" i="37"/>
  <c r="N227" i="37"/>
  <c r="N228" i="37"/>
  <c r="N229" i="37"/>
  <c r="N230" i="37"/>
  <c r="N231" i="37"/>
  <c r="N232" i="37"/>
  <c r="N233" i="37"/>
  <c r="N234" i="37"/>
  <c r="N235" i="37"/>
  <c r="N236" i="37"/>
  <c r="N237" i="37"/>
  <c r="N238" i="37"/>
  <c r="N239" i="37"/>
  <c r="N240" i="37"/>
  <c r="N241" i="37"/>
  <c r="N242" i="37"/>
  <c r="N243" i="37"/>
  <c r="N244" i="37"/>
  <c r="N245" i="37"/>
  <c r="N246" i="37"/>
  <c r="N247" i="37"/>
  <c r="N248" i="37"/>
  <c r="N249" i="37"/>
  <c r="N250" i="37"/>
  <c r="N251" i="37"/>
  <c r="N252" i="37"/>
  <c r="N253" i="37"/>
  <c r="N254" i="37"/>
  <c r="N255" i="37"/>
  <c r="N256" i="37"/>
  <c r="N257" i="37"/>
  <c r="N258" i="37"/>
  <c r="N259" i="37"/>
  <c r="N260" i="37"/>
  <c r="N261" i="37"/>
  <c r="N262" i="37"/>
  <c r="N263" i="37"/>
  <c r="N264" i="37"/>
  <c r="N265" i="37"/>
  <c r="N266" i="37"/>
  <c r="N267" i="37"/>
  <c r="N268" i="37"/>
  <c r="N269" i="37"/>
  <c r="N270" i="37"/>
  <c r="N271" i="37"/>
  <c r="N272" i="37"/>
  <c r="N273" i="37"/>
  <c r="N274" i="37"/>
  <c r="N275" i="37"/>
  <c r="N276" i="37"/>
  <c r="N277" i="37"/>
  <c r="N278" i="37"/>
  <c r="N279" i="37"/>
  <c r="N280" i="37"/>
  <c r="N281" i="37"/>
  <c r="N282" i="37"/>
  <c r="N283" i="37"/>
  <c r="N284" i="37"/>
  <c r="N285" i="37"/>
  <c r="N286" i="37"/>
  <c r="N287" i="37"/>
  <c r="N288" i="37"/>
  <c r="N289" i="37"/>
  <c r="N290" i="37"/>
  <c r="N291" i="37"/>
  <c r="N292" i="37"/>
  <c r="N293" i="37"/>
  <c r="N294" i="37"/>
  <c r="N295" i="37"/>
  <c r="N296" i="37"/>
  <c r="N297" i="37"/>
  <c r="N298" i="37"/>
  <c r="N299" i="37"/>
  <c r="N300" i="37"/>
  <c r="N301" i="37"/>
  <c r="N302" i="37"/>
  <c r="N303" i="37"/>
  <c r="N304" i="37"/>
  <c r="N305" i="37"/>
  <c r="N306" i="37"/>
  <c r="N307" i="37"/>
  <c r="N308" i="37"/>
  <c r="N309" i="37"/>
  <c r="N310" i="37"/>
  <c r="N311" i="37"/>
  <c r="N312" i="37"/>
  <c r="N313" i="37"/>
  <c r="N314" i="37"/>
  <c r="N315" i="37"/>
  <c r="N316" i="37"/>
  <c r="N317" i="37"/>
  <c r="N318" i="37"/>
  <c r="N319" i="37"/>
  <c r="N320" i="37"/>
  <c r="N321" i="37"/>
  <c r="N322" i="37"/>
  <c r="N323" i="37"/>
  <c r="N324" i="37"/>
  <c r="N325" i="37"/>
  <c r="N326" i="37"/>
  <c r="N327" i="37"/>
  <c r="N328" i="37"/>
  <c r="N329" i="37"/>
  <c r="N330" i="37"/>
  <c r="N331" i="37"/>
  <c r="N332" i="37"/>
  <c r="N333" i="37"/>
  <c r="N334" i="37"/>
  <c r="N335" i="37"/>
  <c r="N336" i="37"/>
  <c r="N337" i="37"/>
  <c r="N338" i="37"/>
  <c r="N339" i="37"/>
  <c r="N340" i="37"/>
  <c r="N341" i="37"/>
  <c r="N342" i="37"/>
  <c r="N343" i="37"/>
  <c r="N344" i="37"/>
  <c r="N345" i="37"/>
  <c r="N346" i="37"/>
  <c r="N347" i="37"/>
  <c r="N348" i="37"/>
  <c r="N349" i="37"/>
  <c r="N350" i="37"/>
  <c r="N351" i="37"/>
  <c r="N352" i="37"/>
  <c r="N353" i="37"/>
  <c r="N354" i="37"/>
  <c r="N355" i="37"/>
  <c r="N356" i="37"/>
  <c r="N357" i="37"/>
  <c r="N358" i="37"/>
  <c r="N359" i="37"/>
  <c r="N360" i="37"/>
  <c r="N361" i="37"/>
  <c r="N362" i="37"/>
  <c r="N363" i="37"/>
  <c r="N364" i="37"/>
  <c r="N365" i="37"/>
  <c r="N366" i="37"/>
  <c r="N367" i="37"/>
  <c r="N368" i="37"/>
  <c r="N369" i="37"/>
  <c r="N370" i="37"/>
  <c r="N371" i="37"/>
  <c r="N372" i="37"/>
  <c r="N373" i="37"/>
  <c r="N374" i="37"/>
  <c r="N375" i="37"/>
  <c r="N376" i="37"/>
  <c r="N377" i="37"/>
  <c r="N378" i="37"/>
  <c r="N379" i="37"/>
  <c r="N380" i="37"/>
  <c r="N381" i="37"/>
  <c r="N382" i="37"/>
  <c r="N383" i="37"/>
  <c r="N384" i="37"/>
  <c r="N385" i="37"/>
  <c r="N386" i="37"/>
  <c r="N387" i="37"/>
  <c r="N388" i="37"/>
  <c r="N389" i="37"/>
  <c r="N390" i="37"/>
  <c r="N391" i="37"/>
  <c r="N392" i="37"/>
  <c r="N393" i="37"/>
  <c r="N394" i="37"/>
  <c r="N395" i="37"/>
  <c r="N396" i="37"/>
  <c r="N397" i="37"/>
  <c r="N398" i="37"/>
  <c r="N399" i="37"/>
  <c r="N400" i="37"/>
  <c r="N401" i="37"/>
  <c r="N402" i="37"/>
  <c r="N403" i="37"/>
  <c r="N404" i="37"/>
  <c r="N405" i="37"/>
  <c r="N406" i="37"/>
  <c r="N407" i="37"/>
  <c r="N408" i="37"/>
  <c r="N409" i="37"/>
  <c r="N410" i="37"/>
  <c r="N411" i="37"/>
  <c r="N412" i="37"/>
  <c r="N413" i="37"/>
  <c r="N414" i="37"/>
  <c r="N415" i="37"/>
  <c r="N416" i="37"/>
  <c r="N417" i="37"/>
  <c r="N418" i="37"/>
  <c r="N419" i="37"/>
  <c r="N420" i="37"/>
  <c r="N421" i="37"/>
  <c r="N422" i="37"/>
  <c r="N423" i="37"/>
  <c r="N424" i="37"/>
  <c r="N425" i="37"/>
  <c r="N426" i="37"/>
  <c r="N427" i="37"/>
  <c r="N428" i="37"/>
  <c r="N429" i="37"/>
  <c r="N430" i="37"/>
  <c r="N431" i="37"/>
  <c r="N432" i="37"/>
  <c r="N433" i="37"/>
  <c r="N434" i="37"/>
  <c r="N435" i="37"/>
  <c r="N436" i="37"/>
  <c r="N437" i="37"/>
  <c r="N438" i="37"/>
  <c r="N439" i="37"/>
  <c r="N440" i="37"/>
  <c r="N441" i="37"/>
  <c r="N442" i="37"/>
  <c r="N443" i="37"/>
  <c r="N444" i="37"/>
  <c r="N445" i="37"/>
  <c r="N446" i="37"/>
  <c r="N447" i="37"/>
  <c r="N448" i="37"/>
  <c r="N449" i="37"/>
  <c r="N450" i="37"/>
  <c r="N451" i="37"/>
  <c r="N452" i="37"/>
  <c r="N453" i="37"/>
  <c r="N454" i="37"/>
  <c r="N455" i="37"/>
  <c r="N456" i="37"/>
  <c r="N457" i="37"/>
  <c r="N458" i="37"/>
  <c r="N459" i="37"/>
  <c r="N460" i="37"/>
  <c r="N461" i="37"/>
  <c r="N462" i="37"/>
  <c r="N463" i="37"/>
  <c r="N464" i="37"/>
  <c r="N465" i="37"/>
  <c r="N466" i="37"/>
  <c r="N467" i="37"/>
  <c r="N468" i="37"/>
  <c r="N469" i="37"/>
  <c r="N470" i="37"/>
  <c r="N471" i="37"/>
  <c r="N472" i="37"/>
  <c r="N473" i="37"/>
  <c r="N474" i="37"/>
  <c r="N475" i="37"/>
  <c r="N476" i="37"/>
  <c r="N477" i="37"/>
  <c r="N478" i="37"/>
  <c r="N479" i="37"/>
  <c r="N480" i="37"/>
  <c r="N481" i="37"/>
  <c r="N482" i="37"/>
  <c r="N483" i="37"/>
  <c r="N484" i="37"/>
  <c r="N485" i="37"/>
  <c r="N486" i="37"/>
  <c r="N487" i="37"/>
  <c r="N488" i="37"/>
  <c r="N489" i="37"/>
  <c r="N490" i="37"/>
  <c r="N491" i="37"/>
  <c r="N492" i="37"/>
  <c r="N493" i="37"/>
  <c r="N494" i="37"/>
  <c r="N495" i="37"/>
  <c r="N496" i="37"/>
  <c r="N497" i="37"/>
  <c r="N498" i="37"/>
  <c r="N499" i="37"/>
  <c r="N500" i="37"/>
  <c r="N501" i="37"/>
  <c r="N502" i="37"/>
  <c r="N503" i="37"/>
  <c r="N504" i="37"/>
  <c r="N505" i="37"/>
  <c r="N506" i="37"/>
  <c r="N507" i="37"/>
  <c r="N508" i="37"/>
  <c r="N509" i="37"/>
  <c r="N510" i="37"/>
  <c r="N511" i="37"/>
  <c r="N512" i="37"/>
  <c r="N513" i="37"/>
  <c r="N514" i="37"/>
  <c r="N515" i="37"/>
  <c r="N516" i="37"/>
  <c r="N517" i="37"/>
  <c r="N518" i="37"/>
  <c r="N519" i="37"/>
  <c r="N520" i="37"/>
  <c r="N521" i="37"/>
  <c r="N522" i="37"/>
  <c r="N523" i="37"/>
  <c r="N524" i="37"/>
  <c r="N525" i="37"/>
  <c r="N526" i="37"/>
  <c r="N527" i="37"/>
  <c r="N528" i="37"/>
  <c r="N529" i="37"/>
  <c r="N530" i="37"/>
  <c r="N531" i="37"/>
  <c r="N532" i="37"/>
  <c r="N533" i="37"/>
  <c r="N534" i="37"/>
  <c r="N535" i="37"/>
  <c r="N536" i="37"/>
  <c r="N537" i="37"/>
  <c r="N538" i="37"/>
  <c r="N539" i="37"/>
  <c r="N540" i="37"/>
  <c r="N541" i="37"/>
  <c r="N542" i="37"/>
  <c r="N543" i="37"/>
  <c r="N544" i="37"/>
  <c r="N545" i="37"/>
  <c r="N546" i="37"/>
  <c r="N547" i="37"/>
  <c r="N548" i="37"/>
  <c r="N549" i="37"/>
  <c r="N550" i="37"/>
  <c r="N551" i="37"/>
  <c r="N552" i="37"/>
  <c r="N553" i="37"/>
  <c r="N554" i="37"/>
  <c r="N555" i="37"/>
  <c r="N556" i="37"/>
  <c r="N557" i="37"/>
  <c r="N558" i="37"/>
  <c r="N559" i="37"/>
  <c r="N560" i="37"/>
  <c r="N561" i="37"/>
  <c r="N562" i="37"/>
  <c r="N563" i="37"/>
  <c r="N564" i="37"/>
  <c r="N565" i="37"/>
  <c r="N566" i="37"/>
  <c r="N567" i="37"/>
  <c r="N568" i="37"/>
  <c r="N569" i="37"/>
  <c r="N570" i="37"/>
  <c r="N571" i="37"/>
  <c r="N572" i="37"/>
  <c r="N573" i="37"/>
  <c r="N574" i="37"/>
  <c r="N575" i="37"/>
  <c r="N576" i="37"/>
  <c r="N577" i="37"/>
  <c r="N578" i="37"/>
  <c r="N579" i="37"/>
  <c r="N580" i="37"/>
  <c r="N581" i="37"/>
  <c r="N582" i="37"/>
  <c r="N583" i="37"/>
  <c r="N584" i="37"/>
  <c r="N585" i="37"/>
  <c r="N586" i="37"/>
  <c r="N587" i="37"/>
  <c r="N588" i="37"/>
  <c r="N589" i="37"/>
  <c r="N590" i="37"/>
  <c r="N591" i="37"/>
  <c r="N592" i="37"/>
  <c r="N593" i="37"/>
  <c r="N594" i="37"/>
  <c r="N595" i="37"/>
  <c r="N596" i="37"/>
  <c r="N597" i="37"/>
  <c r="N598" i="37"/>
  <c r="N599" i="37"/>
  <c r="N600" i="37"/>
  <c r="N601" i="37"/>
  <c r="N602" i="37"/>
  <c r="N603" i="37"/>
  <c r="N604" i="37"/>
  <c r="N605" i="37"/>
  <c r="N606" i="37"/>
  <c r="N607" i="37"/>
  <c r="N608" i="37"/>
  <c r="N609" i="37"/>
  <c r="N610" i="37"/>
  <c r="N611" i="37"/>
  <c r="N612" i="37"/>
  <c r="N613" i="37"/>
  <c r="N614" i="37"/>
  <c r="N615" i="37"/>
  <c r="N616" i="37"/>
  <c r="N617" i="37"/>
  <c r="N618" i="37"/>
  <c r="N619" i="37"/>
  <c r="N620" i="37"/>
  <c r="N621" i="37"/>
  <c r="N622" i="37"/>
  <c r="N623" i="37"/>
  <c r="N624" i="37"/>
  <c r="N625" i="37"/>
  <c r="N626" i="37"/>
  <c r="N627" i="37"/>
  <c r="N628" i="37"/>
  <c r="N629" i="37"/>
  <c r="N630" i="37"/>
  <c r="N631" i="37"/>
  <c r="N632" i="37"/>
  <c r="N633" i="37"/>
  <c r="K244" i="37" l="1"/>
  <c r="L244" i="37" s="1"/>
  <c r="K269" i="37"/>
  <c r="L269" i="37" s="1"/>
  <c r="K286" i="37"/>
  <c r="L286" i="37" s="1"/>
  <c r="K401" i="37"/>
  <c r="L401" i="37" s="1"/>
  <c r="K624" i="37"/>
  <c r="L624" i="37" s="1"/>
  <c r="K390" i="37"/>
  <c r="L390" i="37" s="1"/>
  <c r="K384" i="37"/>
  <c r="L384" i="37" s="1"/>
  <c r="K78" i="37"/>
  <c r="L78" i="37" s="1"/>
  <c r="K221" i="37"/>
  <c r="L221" i="37" s="1"/>
  <c r="K59" i="37"/>
  <c r="L59" i="37" s="1"/>
  <c r="K398" i="37"/>
  <c r="L398" i="37" s="1"/>
  <c r="K167" i="37"/>
  <c r="L167" i="37" s="1"/>
  <c r="K387" i="37"/>
  <c r="L387" i="37" s="1"/>
  <c r="K412" i="37"/>
  <c r="L412" i="37" s="1"/>
  <c r="K261" i="37"/>
  <c r="L261" i="37" s="1"/>
  <c r="K610" i="37"/>
  <c r="L610" i="37" s="1"/>
  <c r="K510" i="37"/>
  <c r="L510" i="37" s="1"/>
  <c r="K470" i="37"/>
  <c r="L470" i="37" s="1"/>
  <c r="K126" i="37"/>
  <c r="L126" i="37" s="1"/>
  <c r="K471" i="37"/>
  <c r="L471" i="37" s="1"/>
  <c r="K396" i="37"/>
  <c r="L396" i="37" s="1"/>
  <c r="K597" i="37"/>
  <c r="L597" i="37" s="1"/>
  <c r="K585" i="37"/>
  <c r="L585" i="37" s="1"/>
  <c r="K590" i="37"/>
  <c r="L590" i="37" s="1"/>
  <c r="K29" i="37"/>
  <c r="L29" i="37" s="1"/>
  <c r="K146" i="37"/>
  <c r="L146" i="37" s="1"/>
  <c r="K382" i="37"/>
  <c r="L382" i="37" s="1"/>
  <c r="K19" i="37"/>
  <c r="L19" i="37" s="1"/>
  <c r="K405" i="37"/>
  <c r="L405" i="37" s="1"/>
  <c r="K28" i="37"/>
  <c r="L28" i="37" s="1"/>
  <c r="K366" i="37"/>
  <c r="L366" i="37" s="1"/>
  <c r="K75" i="37"/>
  <c r="L75" i="37" s="1"/>
  <c r="K21" i="37"/>
  <c r="L21" i="37" s="1"/>
  <c r="K414" i="37"/>
  <c r="L414" i="37" s="1"/>
  <c r="K202" i="37"/>
  <c r="L202" i="37" s="1"/>
  <c r="K343" i="37"/>
  <c r="L343" i="37" s="1"/>
  <c r="K166" i="37"/>
  <c r="L166" i="37" s="1"/>
  <c r="K130" i="37"/>
  <c r="L130" i="37" s="1"/>
  <c r="K120" i="37"/>
  <c r="L120" i="37" s="1"/>
  <c r="K230" i="37"/>
  <c r="L230" i="37" s="1"/>
  <c r="K87" i="37"/>
  <c r="L87" i="37" s="1"/>
  <c r="K576" i="37"/>
  <c r="L576" i="37" s="1"/>
  <c r="K436" i="37"/>
  <c r="L436" i="37" s="1"/>
  <c r="K336" i="37"/>
  <c r="L336" i="37" s="1"/>
  <c r="K14" i="37"/>
  <c r="L14" i="37" s="1"/>
  <c r="K225" i="37"/>
  <c r="L225" i="37" s="1"/>
  <c r="K290" i="37"/>
  <c r="L290" i="37" s="1"/>
  <c r="K527" i="37"/>
  <c r="L527" i="37" s="1"/>
  <c r="K403" i="37"/>
  <c r="L403" i="37" s="1"/>
  <c r="K152" i="37"/>
  <c r="L152" i="37" s="1"/>
  <c r="K330" i="37"/>
  <c r="L330" i="37" s="1"/>
  <c r="K521" i="37"/>
  <c r="L521" i="37" s="1"/>
  <c r="K144" i="37"/>
  <c r="L144" i="37" s="1"/>
  <c r="K277" i="37"/>
  <c r="L277" i="37" s="1"/>
  <c r="K361" i="37"/>
  <c r="L361" i="37" s="1"/>
  <c r="K240" i="37"/>
  <c r="L240" i="37" s="1"/>
  <c r="K406" i="37"/>
  <c r="L406" i="37" s="1"/>
  <c r="K482" i="37"/>
  <c r="L482" i="37" s="1"/>
  <c r="K568" i="37"/>
  <c r="L568" i="37" s="1"/>
  <c r="K341" i="37"/>
  <c r="L341" i="37" s="1"/>
  <c r="K498" i="37"/>
  <c r="L498" i="37" s="1"/>
  <c r="K628" i="37"/>
  <c r="L628" i="37" s="1"/>
  <c r="K557" i="37"/>
  <c r="L557" i="37" s="1"/>
  <c r="K422" i="37"/>
  <c r="L422" i="37" s="1"/>
  <c r="K212" i="37"/>
  <c r="L212" i="37" s="1"/>
  <c r="K338" i="37"/>
  <c r="L338" i="37" s="1"/>
  <c r="K24" i="37"/>
  <c r="L24" i="37" s="1"/>
  <c r="K16" i="37"/>
  <c r="L16" i="37" s="1"/>
  <c r="K181" i="37"/>
  <c r="L181" i="37" s="1"/>
  <c r="K45" i="37"/>
  <c r="L45" i="37" s="1"/>
  <c r="K495" i="37"/>
  <c r="L495" i="37" s="1"/>
  <c r="K216" i="37"/>
  <c r="L216" i="37" s="1"/>
  <c r="K100" i="37"/>
  <c r="L100" i="37" s="1"/>
  <c r="K549" i="37"/>
  <c r="L549" i="37" s="1"/>
  <c r="K26" i="37"/>
  <c r="L26" i="37" s="1"/>
  <c r="K200" i="37"/>
  <c r="L200" i="37" s="1"/>
  <c r="K466" i="37"/>
  <c r="L466" i="37" s="1"/>
  <c r="K626" i="37"/>
  <c r="L626" i="37" s="1"/>
  <c r="K551" i="37"/>
  <c r="L551" i="37" s="1"/>
  <c r="K241" i="37"/>
  <c r="L241" i="37" s="1"/>
  <c r="K339" i="37"/>
  <c r="L339" i="37" s="1"/>
  <c r="K155" i="37"/>
  <c r="L155" i="37" s="1"/>
  <c r="K47" i="37"/>
  <c r="L47" i="37" s="1"/>
  <c r="K619" i="37"/>
  <c r="L619" i="37" s="1"/>
  <c r="K154" i="37"/>
  <c r="L154" i="37" s="1"/>
  <c r="K48" i="37"/>
  <c r="L48" i="37" s="1"/>
  <c r="K194" i="37"/>
  <c r="L194" i="37" s="1"/>
  <c r="K192" i="37"/>
  <c r="L192" i="37" s="1"/>
  <c r="K483" i="37"/>
  <c r="L483" i="37" s="1"/>
  <c r="K489" i="37"/>
  <c r="L489" i="37" s="1"/>
  <c r="K265" i="37"/>
  <c r="L265" i="37" s="1"/>
  <c r="K80" i="37"/>
  <c r="L80" i="37" s="1"/>
  <c r="K391" i="37"/>
  <c r="L391" i="37" s="1"/>
  <c r="K136" i="37"/>
  <c r="L136" i="37" s="1"/>
  <c r="K38" i="37"/>
  <c r="L38" i="37" s="1"/>
  <c r="K596" i="37"/>
  <c r="L596" i="37" s="1"/>
  <c r="K506" i="37"/>
  <c r="L506" i="37" s="1"/>
  <c r="K18" i="37"/>
  <c r="L18" i="37" s="1"/>
  <c r="K409" i="37"/>
  <c r="L409" i="37" s="1"/>
  <c r="K317" i="37"/>
  <c r="L317" i="37" s="1"/>
  <c r="K428" i="37"/>
  <c r="L428" i="37" s="1"/>
  <c r="K378" i="37"/>
  <c r="L378" i="37" s="1"/>
  <c r="K25" i="37"/>
  <c r="L25" i="37" s="1"/>
  <c r="K529" i="37"/>
  <c r="L529" i="37" s="1"/>
  <c r="K106" i="37"/>
  <c r="L106" i="37" s="1"/>
  <c r="K445" i="37"/>
  <c r="L445" i="37" s="1"/>
  <c r="K501" i="37"/>
  <c r="L501" i="37" s="1"/>
  <c r="K433" i="37"/>
  <c r="L433" i="37" s="1"/>
  <c r="K177" i="37"/>
  <c r="L177" i="37" s="1"/>
  <c r="K616" i="37"/>
  <c r="L616" i="37" s="1"/>
  <c r="K335" i="37"/>
  <c r="L335" i="37" s="1"/>
  <c r="K373" i="37"/>
  <c r="L373" i="37" s="1"/>
  <c r="K276" i="37"/>
  <c r="L276" i="37" s="1"/>
  <c r="K275" i="37"/>
  <c r="L275" i="37" s="1"/>
  <c r="K430" i="37"/>
  <c r="L430" i="37" s="1"/>
  <c r="K291" i="37"/>
  <c r="L291" i="37" s="1"/>
  <c r="K376" i="37"/>
  <c r="L376" i="37" s="1"/>
  <c r="K199" i="37"/>
  <c r="L199" i="37" s="1"/>
  <c r="K84" i="37"/>
  <c r="L84" i="37" s="1"/>
  <c r="K614" i="37"/>
  <c r="L614" i="37" s="1"/>
  <c r="K34" i="37"/>
  <c r="L34" i="37" s="1"/>
  <c r="K519" i="37"/>
  <c r="L519" i="37" s="1"/>
  <c r="K586" i="37"/>
  <c r="L586" i="37" s="1"/>
  <c r="K82" i="37"/>
  <c r="L82" i="37" s="1"/>
  <c r="K500" i="37"/>
  <c r="L500" i="37" s="1"/>
  <c r="K193" i="37"/>
  <c r="L193" i="37" s="1"/>
  <c r="K340" i="37"/>
  <c r="L340" i="37" s="1"/>
  <c r="K224" i="37"/>
  <c r="L224" i="37" s="1"/>
  <c r="K562" i="37"/>
  <c r="L562" i="37" s="1"/>
  <c r="K308" i="37"/>
  <c r="L308" i="37" s="1"/>
  <c r="K572" i="37"/>
  <c r="L572" i="37" s="1"/>
  <c r="K601" i="37"/>
  <c r="L601" i="37" s="1"/>
  <c r="K263" i="37"/>
  <c r="L263" i="37" s="1"/>
  <c r="K179" i="37"/>
  <c r="L179" i="37" s="1"/>
  <c r="K127" i="37"/>
  <c r="L127" i="37" s="1"/>
  <c r="K97" i="37"/>
  <c r="L97" i="37" s="1"/>
  <c r="K172" i="37"/>
  <c r="L172" i="37" s="1"/>
  <c r="K124" i="37"/>
  <c r="L124" i="37" s="1"/>
  <c r="K560" i="37"/>
  <c r="L560" i="37" s="1"/>
  <c r="K580" i="37"/>
  <c r="L580" i="37" s="1"/>
  <c r="K349" i="37"/>
  <c r="L349" i="37" s="1"/>
  <c r="K561" i="37"/>
  <c r="L561" i="37" s="1"/>
  <c r="K31" i="37"/>
  <c r="L31" i="37" s="1"/>
  <c r="K62" i="37"/>
  <c r="L62" i="37" s="1"/>
  <c r="K258" i="37"/>
  <c r="L258" i="37" s="1"/>
  <c r="K537" i="37"/>
  <c r="L537" i="37" s="1"/>
  <c r="K93" i="37"/>
  <c r="L93" i="37" s="1"/>
  <c r="K32" i="37"/>
  <c r="L32" i="37" s="1"/>
  <c r="K250" i="37"/>
  <c r="L250" i="37" s="1"/>
  <c r="K381" i="37"/>
  <c r="L381" i="37" s="1"/>
  <c r="K3" i="37"/>
  <c r="L3" i="37" s="1"/>
  <c r="K12" i="37"/>
  <c r="L12" i="37" s="1"/>
  <c r="K7" i="37"/>
  <c r="L7" i="37" s="1"/>
  <c r="K20" i="37"/>
  <c r="L20" i="37" s="1"/>
  <c r="K249" i="37"/>
  <c r="L249" i="37" s="1"/>
  <c r="K356" i="37"/>
  <c r="L356" i="37" s="1"/>
  <c r="K123" i="37"/>
  <c r="L123" i="37" s="1"/>
  <c r="K64" i="37"/>
  <c r="L64" i="37" s="1"/>
  <c r="K33" i="37"/>
  <c r="L33" i="37" s="1"/>
  <c r="K161" i="37"/>
  <c r="L161" i="37" s="1"/>
  <c r="K518" i="37"/>
  <c r="L518" i="37" s="1"/>
  <c r="K4" i="37"/>
  <c r="L4" i="37" s="1"/>
  <c r="K11" i="37"/>
  <c r="L11" i="37" s="1"/>
  <c r="K39" i="37"/>
  <c r="L39" i="37" s="1"/>
  <c r="K170" i="37"/>
  <c r="L170" i="37" s="1"/>
  <c r="K573" i="37"/>
  <c r="L573" i="37" s="1"/>
  <c r="K229" i="37"/>
  <c r="L229" i="37" s="1"/>
  <c r="K459" i="37"/>
  <c r="L459" i="37" s="1"/>
  <c r="K502" i="37"/>
  <c r="L502" i="37" s="1"/>
  <c r="K145" i="37"/>
  <c r="L145" i="37" s="1"/>
  <c r="K95" i="37"/>
  <c r="L95" i="37" s="1"/>
  <c r="K511" i="37"/>
  <c r="L511" i="37" s="1"/>
  <c r="K326" i="37"/>
  <c r="L326" i="37" s="1"/>
  <c r="K469" i="37"/>
  <c r="L469" i="37" s="1"/>
  <c r="K138" i="37"/>
  <c r="L138" i="37" s="1"/>
  <c r="K552" i="37"/>
  <c r="L552" i="37" s="1"/>
  <c r="K524" i="37"/>
  <c r="L524" i="37" s="1"/>
  <c r="K602" i="37"/>
  <c r="L602" i="37" s="1"/>
  <c r="K254" i="37"/>
  <c r="L254" i="37" s="1"/>
  <c r="K461" i="37"/>
  <c r="L461" i="37" s="1"/>
  <c r="K491" i="37"/>
  <c r="L491" i="37" s="1"/>
  <c r="K565" i="37"/>
  <c r="L565" i="37" s="1"/>
  <c r="K348" i="37"/>
  <c r="L348" i="37" s="1"/>
  <c r="K70" i="37"/>
  <c r="L70" i="37" s="1"/>
  <c r="K485" i="37"/>
  <c r="L485" i="37" s="1"/>
  <c r="K505" i="37"/>
  <c r="L505" i="37" s="1"/>
  <c r="K196" i="37"/>
  <c r="L196" i="37" s="1"/>
  <c r="K119" i="37"/>
  <c r="L119" i="37" s="1"/>
  <c r="K207" i="37"/>
  <c r="L207" i="37" s="1"/>
  <c r="K139" i="37"/>
  <c r="L139" i="37" s="1"/>
  <c r="K90" i="37"/>
  <c r="L90" i="37" s="1"/>
  <c r="K210" i="37"/>
  <c r="L210" i="37" s="1"/>
  <c r="K217" i="37"/>
  <c r="L217" i="37" s="1"/>
  <c r="K22" i="37"/>
  <c r="L22" i="37" s="1"/>
  <c r="K10" i="37"/>
  <c r="L10" i="37" s="1"/>
  <c r="K77" i="37"/>
  <c r="L77" i="37" s="1"/>
  <c r="K213" i="37"/>
  <c r="L213" i="37" s="1"/>
  <c r="K165" i="37"/>
  <c r="L165" i="37" s="1"/>
  <c r="K369" i="37"/>
  <c r="L369" i="37" s="1"/>
  <c r="K490" i="37"/>
  <c r="L490" i="37" s="1"/>
  <c r="K110" i="37"/>
  <c r="L110" i="37" s="1"/>
  <c r="K147" i="37"/>
  <c r="L147" i="37" s="1"/>
  <c r="K434" i="37"/>
  <c r="L434" i="37" s="1"/>
  <c r="K447" i="37"/>
  <c r="L447" i="37" s="1"/>
  <c r="K574" i="37"/>
  <c r="L574" i="37" s="1"/>
  <c r="K182" i="37"/>
  <c r="L182" i="37" s="1"/>
  <c r="K298" i="37"/>
  <c r="L298" i="37" s="1"/>
  <c r="K175" i="37"/>
  <c r="L175" i="37" s="1"/>
  <c r="K457" i="37"/>
  <c r="L457" i="37" s="1"/>
  <c r="K251" i="37"/>
  <c r="L251" i="37" s="1"/>
  <c r="K74" i="37"/>
  <c r="L74" i="37" s="1"/>
  <c r="K438" i="37"/>
  <c r="L438" i="37" s="1"/>
  <c r="K236" i="37"/>
  <c r="L236" i="37" s="1"/>
  <c r="K41" i="37"/>
  <c r="L41" i="37" s="1"/>
  <c r="K235" i="37"/>
  <c r="L235" i="37" s="1"/>
  <c r="K315" i="37"/>
  <c r="L315" i="37" s="1"/>
  <c r="K96" i="37"/>
  <c r="L96" i="37" s="1"/>
  <c r="K187" i="37"/>
  <c r="L187" i="37" s="1"/>
  <c r="K109" i="37"/>
  <c r="L109" i="37" s="1"/>
  <c r="K112" i="37"/>
  <c r="L112" i="37" s="1"/>
  <c r="K475" i="37"/>
  <c r="L475" i="37" s="1"/>
  <c r="K513" i="37"/>
  <c r="L513" i="37" s="1"/>
  <c r="K208" i="37"/>
  <c r="L208" i="37" s="1"/>
  <c r="K600" i="37"/>
  <c r="L600" i="37" s="1"/>
  <c r="K134" i="37"/>
  <c r="L134" i="37" s="1"/>
  <c r="K101" i="37"/>
  <c r="L101" i="37" s="1"/>
  <c r="K141" i="37"/>
  <c r="L141" i="37" s="1"/>
  <c r="K114" i="37"/>
  <c r="L114" i="37" s="1"/>
  <c r="K293" i="37"/>
  <c r="L293" i="37" s="1"/>
  <c r="K558" i="37"/>
  <c r="L558" i="37" s="1"/>
  <c r="K253" i="37"/>
  <c r="L253" i="37" s="1"/>
  <c r="K9" i="37"/>
  <c r="L9" i="37" s="1"/>
  <c r="K98" i="37"/>
  <c r="L98" i="37" s="1"/>
  <c r="K6" i="37"/>
  <c r="L6" i="37" s="1"/>
  <c r="K218" i="37"/>
  <c r="L218" i="37" s="1"/>
  <c r="K108" i="37"/>
  <c r="L108" i="37" s="1"/>
  <c r="K532" i="37"/>
  <c r="L532" i="37" s="1"/>
  <c r="K5" i="37"/>
  <c r="L5" i="37" s="1"/>
  <c r="K197" i="37"/>
  <c r="L197" i="37" s="1"/>
  <c r="K239" i="37"/>
  <c r="L239" i="37" s="1"/>
  <c r="K325" i="37"/>
  <c r="L325" i="37" s="1"/>
  <c r="K607" i="37"/>
  <c r="L607" i="37" s="1"/>
  <c r="K623" i="37"/>
  <c r="L623" i="37" s="1"/>
  <c r="K615" i="37"/>
  <c r="L615" i="37" s="1"/>
  <c r="K273" i="37"/>
  <c r="L273" i="37" s="1"/>
  <c r="K448" i="37"/>
  <c r="L448" i="37" s="1"/>
  <c r="K222" i="37"/>
  <c r="L222" i="37" s="1"/>
  <c r="K283" i="37"/>
  <c r="L283" i="37" s="1"/>
  <c r="K411" i="37"/>
  <c r="L411" i="37" s="1"/>
  <c r="K508" i="37"/>
  <c r="L508" i="37" s="1"/>
  <c r="K452" i="37"/>
  <c r="L452" i="37" s="1"/>
  <c r="K567" i="37"/>
  <c r="L567" i="37" s="1"/>
  <c r="K55" i="37"/>
  <c r="L55" i="37" s="1"/>
  <c r="K81" i="37"/>
  <c r="L81" i="37" s="1"/>
  <c r="K578" i="37"/>
  <c r="L578" i="37" s="1"/>
  <c r="K449" i="37"/>
  <c r="L449" i="37" s="1"/>
  <c r="K504" i="37"/>
  <c r="L504" i="37" s="1"/>
  <c r="K393" i="37"/>
  <c r="L393" i="37" s="1"/>
  <c r="K472" i="37"/>
  <c r="L472" i="37" s="1"/>
  <c r="K587" i="37"/>
  <c r="L587" i="37" s="1"/>
  <c r="K36" i="37"/>
  <c r="L36" i="37" s="1"/>
  <c r="K2" i="37"/>
  <c r="L2" i="37" s="1"/>
  <c r="K512" i="37"/>
  <c r="L512" i="37" s="1"/>
  <c r="K629" i="37"/>
  <c r="L629" i="37" s="1"/>
  <c r="K316" i="37"/>
  <c r="L316" i="37" s="1"/>
  <c r="K509" i="37"/>
  <c r="L509" i="37" s="1"/>
  <c r="K346" i="37"/>
  <c r="L346" i="37" s="1"/>
  <c r="K525" i="37"/>
  <c r="L525" i="37" s="1"/>
  <c r="K116" i="37"/>
  <c r="L116" i="37" s="1"/>
  <c r="K238" i="37"/>
  <c r="L238" i="37" s="1"/>
  <c r="K102" i="37"/>
  <c r="L102" i="37" s="1"/>
  <c r="K23" i="37"/>
  <c r="L23" i="37" s="1"/>
  <c r="K503" i="37"/>
  <c r="L503" i="37" s="1"/>
  <c r="K299" i="37"/>
  <c r="L299" i="37" s="1"/>
  <c r="K413" i="37"/>
  <c r="L413" i="37" s="1"/>
  <c r="K534" i="37"/>
  <c r="L534" i="37" s="1"/>
  <c r="K99" i="37"/>
  <c r="L99" i="37" s="1"/>
  <c r="K63" i="37"/>
  <c r="L63" i="37" s="1"/>
  <c r="K30" i="37"/>
  <c r="L30" i="37" s="1"/>
  <c r="K27" i="37"/>
  <c r="L27" i="37" s="1"/>
  <c r="K57" i="37"/>
  <c r="L57" i="37" s="1"/>
  <c r="K150" i="37"/>
  <c r="L150" i="37" s="1"/>
  <c r="K60" i="37"/>
  <c r="L60" i="37" s="1"/>
  <c r="K184" i="37"/>
  <c r="L184" i="37" s="1"/>
  <c r="K211" i="37"/>
  <c r="L211" i="37" s="1"/>
  <c r="K294" i="37"/>
  <c r="L294" i="37" s="1"/>
  <c r="K419" i="37"/>
  <c r="L419" i="37" s="1"/>
  <c r="K266" i="37"/>
  <c r="L266" i="37" s="1"/>
  <c r="K571" i="37"/>
  <c r="L571" i="37" s="1"/>
  <c r="K362" i="37"/>
  <c r="L362" i="37" s="1"/>
  <c r="K446" i="37"/>
  <c r="L446" i="37" s="1"/>
  <c r="K465" i="37"/>
  <c r="L465" i="37" s="1"/>
  <c r="K462" i="37"/>
  <c r="L462" i="37" s="1"/>
  <c r="K496" i="37"/>
  <c r="L496" i="37" s="1"/>
  <c r="K517" i="37"/>
  <c r="L517" i="37" s="1"/>
  <c r="K280" i="37"/>
  <c r="L280" i="37" s="1"/>
  <c r="K61" i="37"/>
  <c r="L61" i="37" s="1"/>
  <c r="K137" i="37"/>
  <c r="L137" i="37" s="1"/>
  <c r="K88" i="37"/>
  <c r="L88" i="37" s="1"/>
  <c r="K478" i="37"/>
  <c r="L478" i="37" s="1"/>
  <c r="K417" i="37"/>
  <c r="L417" i="37" s="1"/>
  <c r="K583" i="37"/>
  <c r="L583" i="37" s="1"/>
  <c r="K617" i="37"/>
  <c r="L617" i="37" s="1"/>
  <c r="K135" i="37"/>
  <c r="L135" i="37" s="1"/>
  <c r="K385" i="37"/>
  <c r="L385" i="37" s="1"/>
  <c r="K190" i="37"/>
  <c r="L190" i="37" s="1"/>
  <c r="K553" i="37"/>
  <c r="L553" i="37" s="1"/>
  <c r="K183" i="37"/>
  <c r="L183" i="37" s="1"/>
  <c r="K592" i="37"/>
  <c r="L592" i="37" s="1"/>
  <c r="K40" i="37"/>
  <c r="L40" i="37" s="1"/>
  <c r="K535" i="37"/>
  <c r="L535" i="37" s="1"/>
  <c r="K242" i="37"/>
  <c r="L242" i="37" s="1"/>
  <c r="K143" i="37"/>
  <c r="L143" i="37" s="1"/>
  <c r="K185" i="37"/>
  <c r="L185" i="37" s="1"/>
  <c r="K542" i="37"/>
  <c r="L542" i="37" s="1"/>
  <c r="K467" i="37"/>
  <c r="L467" i="37" s="1"/>
  <c r="K443" i="37"/>
  <c r="L443" i="37" s="1"/>
  <c r="K285" i="37"/>
  <c r="L285" i="37" s="1"/>
  <c r="K35" i="37"/>
  <c r="L35" i="37" s="1"/>
  <c r="K173" i="37"/>
  <c r="L173" i="37" s="1"/>
  <c r="K142" i="37"/>
  <c r="L142" i="37" s="1"/>
  <c r="K50" i="37"/>
  <c r="L50" i="37" s="1"/>
  <c r="K440" i="37"/>
  <c r="L440" i="37" s="1"/>
  <c r="K444" i="37"/>
  <c r="L444" i="37" s="1"/>
  <c r="K270" i="37"/>
  <c r="L270" i="37" s="1"/>
  <c r="K441" i="37"/>
  <c r="L441" i="37" s="1"/>
  <c r="K234" i="37"/>
  <c r="L234" i="37" s="1"/>
  <c r="K279" i="37"/>
  <c r="L279" i="37" s="1"/>
  <c r="K311" i="37"/>
  <c r="L311" i="37" s="1"/>
  <c r="K68" i="37"/>
  <c r="L68" i="37" s="1"/>
  <c r="K559" i="37"/>
  <c r="L559" i="37" s="1"/>
  <c r="K554" i="37"/>
  <c r="L554" i="37" s="1"/>
  <c r="K107" i="37"/>
  <c r="L107" i="37" s="1"/>
  <c r="K426" i="37"/>
  <c r="L426" i="37" s="1"/>
  <c r="K526" i="37"/>
  <c r="L526" i="37" s="1"/>
  <c r="K248" i="37"/>
  <c r="L248" i="37" s="1"/>
  <c r="K487" i="37"/>
  <c r="L487" i="37" s="1"/>
  <c r="K86" i="37"/>
  <c r="L86" i="37" s="1"/>
  <c r="K256" i="37"/>
  <c r="L256" i="37" s="1"/>
  <c r="K274" i="37"/>
  <c r="L274" i="37" s="1"/>
  <c r="K432" i="37"/>
  <c r="L432" i="37" s="1"/>
  <c r="K91" i="37"/>
  <c r="L91" i="37" s="1"/>
  <c r="K522" i="37"/>
  <c r="L522" i="37" s="1"/>
  <c r="K612" i="37"/>
  <c r="L612" i="37" s="1"/>
  <c r="K566" i="37"/>
  <c r="L566" i="37" s="1"/>
  <c r="K79" i="37"/>
  <c r="L79" i="37" s="1"/>
  <c r="K464" i="37"/>
  <c r="L464" i="37" s="1"/>
  <c r="K480" i="37"/>
  <c r="L480" i="37" s="1"/>
  <c r="K42" i="37"/>
  <c r="L42" i="37" s="1"/>
  <c r="K481" i="37"/>
  <c r="L481" i="37" s="1"/>
  <c r="K439" i="37"/>
  <c r="L439" i="37" s="1"/>
  <c r="K292" i="37"/>
  <c r="L292" i="37" s="1"/>
  <c r="K514" i="37"/>
  <c r="L514" i="37" s="1"/>
  <c r="K541" i="37"/>
  <c r="L541" i="37" s="1"/>
  <c r="K232" i="37"/>
  <c r="L232" i="37" s="1"/>
  <c r="K588" i="37"/>
  <c r="L588" i="37" s="1"/>
  <c r="K530" i="37"/>
  <c r="L530" i="37" s="1"/>
  <c r="K499" i="37"/>
  <c r="L499" i="37" s="1"/>
  <c r="K363" i="37"/>
  <c r="L363" i="37" s="1"/>
  <c r="K581" i="37"/>
  <c r="L581" i="37" s="1"/>
  <c r="K203" i="37"/>
  <c r="L203" i="37" s="1"/>
  <c r="K8" i="37"/>
  <c r="L8" i="37" s="1"/>
  <c r="K321" i="37"/>
  <c r="L321" i="37" s="1"/>
  <c r="K302" i="37"/>
  <c r="L302" i="37" s="1"/>
  <c r="K163" i="37"/>
  <c r="L163" i="37" s="1"/>
  <c r="K375" i="37"/>
  <c r="L375" i="37" s="1"/>
  <c r="K44" i="37"/>
  <c r="L44" i="37" s="1"/>
  <c r="K233" i="37"/>
  <c r="L233" i="37" s="1"/>
  <c r="K104" i="37"/>
  <c r="L104" i="37" s="1"/>
  <c r="K69" i="37"/>
  <c r="L69" i="37" s="1"/>
  <c r="K289" i="37"/>
  <c r="L289" i="37" s="1"/>
  <c r="K140" i="37"/>
  <c r="L140" i="37" s="1"/>
  <c r="K174" i="37"/>
  <c r="L174" i="37" s="1"/>
  <c r="K603" i="37"/>
  <c r="L603" i="37" s="1"/>
  <c r="K386" i="37"/>
  <c r="L386" i="37" s="1"/>
  <c r="K431" i="37"/>
  <c r="L431" i="37" s="1"/>
  <c r="K113" i="37"/>
  <c r="L113" i="37" s="1"/>
  <c r="K288" i="37"/>
  <c r="L288" i="37" s="1"/>
  <c r="K604" i="37"/>
  <c r="L604" i="37" s="1"/>
  <c r="K533" i="37"/>
  <c r="L533" i="37" s="1"/>
  <c r="K630" i="37"/>
  <c r="L630" i="37" s="1"/>
  <c r="K400" i="37"/>
  <c r="L400" i="37" s="1"/>
  <c r="K56" i="37"/>
  <c r="L56" i="37" s="1"/>
  <c r="K620" i="37"/>
  <c r="L620" i="37" s="1"/>
  <c r="K329" i="37"/>
  <c r="L329" i="37" s="1"/>
  <c r="K507" i="37"/>
  <c r="L507" i="37" s="1"/>
  <c r="K284" i="37"/>
  <c r="L284" i="37" s="1"/>
  <c r="K282" i="37"/>
  <c r="L282" i="37" s="1"/>
  <c r="K52" i="37"/>
  <c r="L52" i="37" s="1"/>
  <c r="K476" i="37"/>
  <c r="L476" i="37" s="1"/>
  <c r="K570" i="37"/>
  <c r="L570" i="37" s="1"/>
  <c r="K188" i="37"/>
  <c r="L188" i="37" s="1"/>
  <c r="K556" i="37"/>
  <c r="L556" i="37" s="1"/>
  <c r="K621" i="37"/>
  <c r="L621" i="37" s="1"/>
  <c r="K579" i="37"/>
  <c r="L579" i="37" s="1"/>
  <c r="K13" i="37"/>
  <c r="L13" i="37" s="1"/>
  <c r="K492" i="37"/>
  <c r="L492" i="37" s="1"/>
  <c r="K306" i="37"/>
  <c r="L306" i="37" s="1"/>
  <c r="K131" i="37"/>
  <c r="L131" i="37" s="1"/>
  <c r="K544" i="37"/>
  <c r="L544" i="37" s="1"/>
  <c r="K437" i="37"/>
  <c r="L437" i="37" s="1"/>
  <c r="K536" i="37"/>
  <c r="L536" i="37" s="1"/>
  <c r="K37" i="37"/>
  <c r="L37" i="37" s="1"/>
  <c r="K209" i="37"/>
  <c r="L209" i="37" s="1"/>
  <c r="K633" i="37"/>
  <c r="L633" i="37" s="1"/>
  <c r="K76" i="37"/>
  <c r="L76" i="37" s="1"/>
  <c r="K51" i="37"/>
  <c r="L51" i="37" s="1"/>
  <c r="K297" i="37"/>
  <c r="L297" i="37" s="1"/>
  <c r="K479" i="37"/>
  <c r="L479" i="37" s="1"/>
  <c r="K318" i="37"/>
  <c r="L318" i="37" s="1"/>
  <c r="K89" i="37"/>
  <c r="L89" i="37" s="1"/>
  <c r="K577" i="37"/>
  <c r="L577" i="37" s="1"/>
  <c r="K450" i="37"/>
  <c r="L450" i="37" s="1"/>
  <c r="K121" i="37"/>
  <c r="L121" i="37" s="1"/>
  <c r="K43" i="37"/>
  <c r="L43" i="37" s="1"/>
  <c r="K598" i="37"/>
  <c r="L598" i="37" s="1"/>
  <c r="K206" i="37"/>
  <c r="L206" i="37" s="1"/>
  <c r="K564" i="37"/>
  <c r="L564" i="37" s="1"/>
  <c r="K546" i="37"/>
  <c r="L546" i="37" s="1"/>
  <c r="K383" i="37"/>
  <c r="L383" i="37" s="1"/>
  <c r="K407" i="37"/>
  <c r="L407" i="37" s="1"/>
  <c r="K327" i="37"/>
  <c r="L327" i="37" s="1"/>
  <c r="K370" i="37"/>
  <c r="L370" i="37" s="1"/>
  <c r="K267" i="37"/>
  <c r="L267" i="37" s="1"/>
  <c r="K520" i="37"/>
  <c r="L520" i="37" s="1"/>
  <c r="K550" i="37"/>
  <c r="L550" i="37" s="1"/>
  <c r="K591" i="37"/>
  <c r="L591" i="37" s="1"/>
  <c r="K474" i="37"/>
  <c r="L474" i="37" s="1"/>
  <c r="K205" i="37"/>
  <c r="L205" i="37" s="1"/>
  <c r="K455" i="37"/>
  <c r="L455" i="37" s="1"/>
  <c r="K416" i="37"/>
  <c r="L416" i="37" s="1"/>
  <c r="K569" i="37"/>
  <c r="L569" i="37" s="1"/>
  <c r="K595" i="37"/>
  <c r="L595" i="37" s="1"/>
  <c r="K132" i="37"/>
  <c r="L132" i="37" s="1"/>
  <c r="K281" i="37"/>
  <c r="L281" i="37" s="1"/>
  <c r="K162" i="37"/>
  <c r="L162" i="37" s="1"/>
  <c r="K125" i="37"/>
  <c r="L125" i="37" s="1"/>
  <c r="K594" i="37"/>
  <c r="L594" i="37" s="1"/>
  <c r="K53" i="37"/>
  <c r="L53" i="37" s="1"/>
  <c r="K46" i="37"/>
  <c r="L46" i="37" s="1"/>
  <c r="K148" i="37"/>
  <c r="L148" i="37" s="1"/>
  <c r="K477" i="37"/>
  <c r="L477" i="37" s="1"/>
  <c r="K158" i="37"/>
  <c r="L158" i="37" s="1"/>
  <c r="K83" i="37"/>
  <c r="L83" i="37" s="1"/>
  <c r="K484" i="37"/>
  <c r="L484" i="37" s="1"/>
  <c r="K259" i="37"/>
  <c r="L259" i="37" s="1"/>
  <c r="K246" i="37"/>
  <c r="L246" i="37" s="1"/>
  <c r="K515" i="37"/>
  <c r="L515" i="37" s="1"/>
  <c r="K313" i="37"/>
  <c r="L313" i="37" s="1"/>
  <c r="K189" i="37"/>
  <c r="L189" i="37" s="1"/>
  <c r="K589" i="37"/>
  <c r="L589" i="37" s="1"/>
  <c r="K454" i="37"/>
  <c r="L454" i="37" s="1"/>
  <c r="K613" i="37"/>
  <c r="L613" i="37" s="1"/>
  <c r="K593" i="37"/>
  <c r="L593" i="37" s="1"/>
  <c r="K399" i="37"/>
  <c r="L399" i="37" s="1"/>
  <c r="K364" i="37"/>
  <c r="L364" i="37" s="1"/>
  <c r="K271" i="37"/>
  <c r="L271" i="37" s="1"/>
  <c r="K605" i="37"/>
  <c r="L605" i="37" s="1"/>
  <c r="K404" i="37"/>
  <c r="L404" i="37" s="1"/>
  <c r="K67" i="37"/>
  <c r="L67" i="37" s="1"/>
  <c r="K389" i="37"/>
  <c r="L389" i="37" s="1"/>
  <c r="K219" i="37"/>
  <c r="L219" i="37" s="1"/>
  <c r="K458" i="37"/>
  <c r="L458" i="37" s="1"/>
  <c r="K473" i="37"/>
  <c r="L473" i="37" s="1"/>
  <c r="K214" i="37"/>
  <c r="L214" i="37" s="1"/>
  <c r="K58" i="37"/>
  <c r="L58" i="37" s="1"/>
  <c r="K350" i="37"/>
  <c r="L350" i="37" s="1"/>
  <c r="K486" i="37"/>
  <c r="L486" i="37" s="1"/>
  <c r="K397" i="37"/>
  <c r="L397" i="37" s="1"/>
  <c r="K309" i="37"/>
  <c r="L309" i="37" s="1"/>
  <c r="K372" i="37"/>
  <c r="L372" i="37" s="1"/>
  <c r="K17" i="37"/>
  <c r="L17" i="37" s="1"/>
  <c r="K435" i="37"/>
  <c r="L435" i="37" s="1"/>
  <c r="K555" i="37"/>
  <c r="L555" i="37" s="1"/>
  <c r="K627" i="37"/>
  <c r="L627" i="37" s="1"/>
  <c r="K548" i="37"/>
  <c r="L548" i="37" s="1"/>
  <c r="K314" i="37"/>
  <c r="L314" i="37" s="1"/>
  <c r="K105" i="37"/>
  <c r="L105" i="37" s="1"/>
  <c r="K149" i="37"/>
  <c r="L149" i="37" s="1"/>
  <c r="K153" i="37"/>
  <c r="L153" i="37" s="1"/>
  <c r="K15" i="37"/>
  <c r="L15" i="37" s="1"/>
  <c r="K215" i="37"/>
  <c r="L215" i="37" s="1"/>
  <c r="K320" i="37"/>
  <c r="L320" i="37" s="1"/>
  <c r="K531" i="37"/>
  <c r="L531" i="37" s="1"/>
  <c r="K523" i="37"/>
  <c r="L523" i="37" s="1"/>
  <c r="K186" i="37"/>
  <c r="L186" i="37" s="1"/>
  <c r="K374" i="37"/>
  <c r="L374" i="37" s="1"/>
  <c r="K424" i="37"/>
  <c r="L424" i="37" s="1"/>
  <c r="K301" i="37"/>
  <c r="L301" i="37" s="1"/>
  <c r="K563" i="37"/>
  <c r="L563" i="37" s="1"/>
  <c r="K493" i="37"/>
  <c r="L493" i="37" s="1"/>
  <c r="K611" i="37"/>
  <c r="L611" i="37" s="1"/>
  <c r="K347" i="37"/>
  <c r="L347" i="37" s="1"/>
  <c r="K421" i="37"/>
  <c r="L421" i="37" s="1"/>
  <c r="K539" i="37"/>
  <c r="L539" i="37" s="1"/>
  <c r="K606" i="37"/>
  <c r="L606" i="37" s="1"/>
  <c r="K65" i="37"/>
  <c r="L65" i="37" s="1"/>
  <c r="K54" i="37"/>
  <c r="L54" i="37" s="1"/>
  <c r="K168" i="37"/>
  <c r="L168" i="37" s="1"/>
  <c r="K295" i="37"/>
  <c r="L295" i="37" s="1"/>
  <c r="K257" i="37"/>
  <c r="L257" i="37" s="1"/>
  <c r="K460" i="37"/>
  <c r="L460" i="37" s="1"/>
  <c r="K319" i="37"/>
  <c r="L319" i="37" s="1"/>
  <c r="K220" i="37"/>
  <c r="L220" i="37" s="1"/>
  <c r="K171" i="37"/>
  <c r="L171" i="37" s="1"/>
  <c r="K307" i="37"/>
  <c r="L307" i="37" s="1"/>
  <c r="K395" i="37"/>
  <c r="L395" i="37" s="1"/>
  <c r="K622" i="37"/>
  <c r="L622" i="37" s="1"/>
  <c r="K410" i="37"/>
  <c r="L410" i="37" s="1"/>
  <c r="K575" i="37"/>
  <c r="L575" i="37" s="1"/>
  <c r="K377" i="37"/>
  <c r="L377" i="37" s="1"/>
  <c r="K156" i="37"/>
  <c r="L156" i="37" s="1"/>
  <c r="K332" i="37"/>
  <c r="L332" i="37" s="1"/>
  <c r="K358" i="37"/>
  <c r="L358" i="37" s="1"/>
  <c r="K351" i="37"/>
  <c r="L351" i="37" s="1"/>
  <c r="K632" i="37"/>
  <c r="L632" i="37" s="1"/>
  <c r="K228" i="37"/>
  <c r="L228" i="37" s="1"/>
  <c r="K402" i="37"/>
  <c r="L402" i="37" s="1"/>
  <c r="K337" i="37"/>
  <c r="L337" i="37" s="1"/>
  <c r="K324" i="37"/>
  <c r="L324" i="37" s="1"/>
  <c r="K278" i="37"/>
  <c r="L278" i="37" s="1"/>
  <c r="K264" i="37"/>
  <c r="L264" i="37" s="1"/>
  <c r="K334" i="37"/>
  <c r="L334" i="37" s="1"/>
  <c r="K322" i="37"/>
  <c r="L322" i="37" s="1"/>
  <c r="K255" i="37"/>
  <c r="L255" i="37" s="1"/>
  <c r="K355" i="37"/>
  <c r="L355" i="37" s="1"/>
  <c r="K169" i="37"/>
  <c r="L169" i="37" s="1"/>
  <c r="K497" i="37"/>
  <c r="L497" i="37" s="1"/>
  <c r="K488" i="37"/>
  <c r="L488" i="37" s="1"/>
  <c r="K609" i="37"/>
  <c r="L609" i="37" s="1"/>
  <c r="K451" i="37"/>
  <c r="L451" i="37" s="1"/>
  <c r="K392" i="37"/>
  <c r="L392" i="37" s="1"/>
  <c r="K545" i="37"/>
  <c r="L545" i="37" s="1"/>
  <c r="K463" i="37"/>
  <c r="L463" i="37" s="1"/>
  <c r="K599" i="37"/>
  <c r="L599" i="37" s="1"/>
  <c r="K342" i="37"/>
  <c r="L342" i="37" s="1"/>
  <c r="K49" i="37"/>
  <c r="L49" i="37" s="1"/>
  <c r="K103" i="37"/>
  <c r="L103" i="37" s="1"/>
  <c r="K66" i="37"/>
  <c r="L66" i="37" s="1"/>
  <c r="K164" i="37"/>
  <c r="L164" i="37" s="1"/>
  <c r="K71" i="37"/>
  <c r="L71" i="37" s="1"/>
  <c r="K111" i="37"/>
  <c r="L111" i="37" s="1"/>
  <c r="K85" i="37"/>
  <c r="L85" i="37" s="1"/>
  <c r="K584" i="37"/>
  <c r="L584" i="37" s="1"/>
  <c r="K456" i="37"/>
  <c r="L456" i="37" s="1"/>
  <c r="K354" i="37"/>
  <c r="L354" i="37" s="1"/>
  <c r="K528" i="37"/>
  <c r="L528" i="37" s="1"/>
  <c r="K625" i="37"/>
  <c r="L625" i="37" s="1"/>
  <c r="K176" i="37"/>
  <c r="L176" i="37" s="1"/>
  <c r="K118" i="37"/>
  <c r="L118" i="37" s="1"/>
  <c r="K310" i="37"/>
  <c r="L310" i="37" s="1"/>
  <c r="K296" i="37"/>
  <c r="L296" i="37" s="1"/>
  <c r="K117" i="37"/>
  <c r="L117" i="37" s="1"/>
  <c r="K425" i="37"/>
  <c r="L425" i="37" s="1"/>
  <c r="K468" i="37"/>
  <c r="L468" i="37" s="1"/>
  <c r="K368" i="37"/>
  <c r="L368" i="37" s="1"/>
  <c r="K287" i="37"/>
  <c r="L287" i="37" s="1"/>
  <c r="K128" i="37"/>
  <c r="L128" i="37" s="1"/>
  <c r="K547" i="37"/>
  <c r="L547" i="37" s="1"/>
  <c r="K157" i="37"/>
  <c r="L157" i="37" s="1"/>
  <c r="K191" i="37"/>
  <c r="L191" i="37" s="1"/>
  <c r="K305" i="37"/>
  <c r="L305" i="37" s="1"/>
  <c r="K303" i="37"/>
  <c r="L303" i="37" s="1"/>
  <c r="K92" i="37"/>
  <c r="L92" i="37" s="1"/>
  <c r="K231" i="37"/>
  <c r="L231" i="37" s="1"/>
  <c r="K543" i="37"/>
  <c r="L543" i="37" s="1"/>
  <c r="K252" i="37"/>
  <c r="L252" i="37" s="1"/>
  <c r="K198" i="37"/>
  <c r="L198" i="37" s="1"/>
  <c r="K243" i="37"/>
  <c r="L243" i="37" s="1"/>
  <c r="K540" i="37"/>
  <c r="L540" i="37" s="1"/>
  <c r="K268" i="37"/>
  <c r="L268" i="37" s="1"/>
  <c r="K323" i="37"/>
  <c r="L323" i="37" s="1"/>
  <c r="K333" i="37"/>
  <c r="L333" i="37" s="1"/>
  <c r="K357" i="37"/>
  <c r="L357" i="37" s="1"/>
  <c r="K394" i="37"/>
  <c r="L394" i="37" s="1"/>
  <c r="K151" i="37"/>
  <c r="L151" i="37" s="1"/>
  <c r="K133" i="37"/>
  <c r="L133" i="37" s="1"/>
  <c r="K160" i="37"/>
  <c r="L160" i="37" s="1"/>
  <c r="K353" i="37"/>
  <c r="L353" i="37" s="1"/>
  <c r="K237" i="37"/>
  <c r="L237" i="37" s="1"/>
  <c r="K195" i="37"/>
  <c r="L195" i="37" s="1"/>
  <c r="K159" i="37"/>
  <c r="L159" i="37" s="1"/>
  <c r="K129" i="37"/>
  <c r="L129" i="37" s="1"/>
  <c r="K115" i="37"/>
  <c r="L115" i="37" s="1"/>
  <c r="K423" i="37"/>
  <c r="L423" i="37" s="1"/>
  <c r="K360" i="37"/>
  <c r="L360" i="37" s="1"/>
  <c r="K418" i="37"/>
  <c r="L418" i="37" s="1"/>
  <c r="K408" i="37"/>
  <c r="L408" i="37" s="1"/>
  <c r="K247" i="37"/>
  <c r="L247" i="37" s="1"/>
  <c r="K608" i="37"/>
  <c r="L608" i="37" s="1"/>
  <c r="K312" i="37"/>
  <c r="L312" i="37" s="1"/>
  <c r="K201" i="37"/>
  <c r="L201" i="37" s="1"/>
  <c r="K180" i="37"/>
  <c r="L180" i="37" s="1"/>
  <c r="K380" i="37"/>
  <c r="L380" i="37" s="1"/>
  <c r="K538" i="37"/>
  <c r="L538" i="37" s="1"/>
  <c r="K345" i="37"/>
  <c r="L345" i="37" s="1"/>
  <c r="K204" i="37"/>
  <c r="L204" i="37" s="1"/>
  <c r="K494" i="37"/>
  <c r="L494" i="37" s="1"/>
  <c r="K415" i="37"/>
  <c r="L415" i="37" s="1"/>
  <c r="K94" i="37"/>
  <c r="L94" i="37" s="1"/>
  <c r="K442" i="37"/>
  <c r="L442" i="37" s="1"/>
  <c r="K73" i="37"/>
  <c r="L73" i="37" s="1"/>
  <c r="K272" i="37"/>
  <c r="L272" i="37" s="1"/>
  <c r="K429" i="37"/>
  <c r="L429" i="37" s="1"/>
  <c r="K420" i="37"/>
  <c r="L420" i="37" s="1"/>
  <c r="K582" i="37"/>
  <c r="L582" i="37" s="1"/>
  <c r="K352" i="37"/>
  <c r="L352" i="37" s="1"/>
  <c r="K618" i="37"/>
  <c r="L618" i="37" s="1"/>
  <c r="K331" i="37"/>
  <c r="L331" i="37" s="1"/>
  <c r="K227" i="37"/>
  <c r="L227" i="37" s="1"/>
  <c r="K223" i="37"/>
  <c r="L223" i="37" s="1"/>
  <c r="K304" i="37"/>
  <c r="L304" i="37" s="1"/>
  <c r="K365" i="37"/>
  <c r="L365" i="37" s="1"/>
  <c r="K427" i="37"/>
  <c r="L427" i="37" s="1"/>
  <c r="K226" i="37"/>
  <c r="L226" i="37" s="1"/>
  <c r="K367" i="37"/>
  <c r="L367" i="37" s="1"/>
  <c r="K453" i="37"/>
  <c r="L453" i="37" s="1"/>
  <c r="K631" i="37"/>
  <c r="L631" i="37" s="1"/>
  <c r="K359" i="37"/>
  <c r="L359" i="37" s="1"/>
  <c r="K371" i="37"/>
  <c r="L371" i="37" s="1"/>
  <c r="K300" i="37"/>
  <c r="L300" i="37" s="1"/>
  <c r="K516" i="37"/>
  <c r="L516" i="37" s="1"/>
  <c r="K262" i="37"/>
  <c r="L262" i="37" s="1"/>
  <c r="K388" i="37"/>
  <c r="L388" i="37" s="1"/>
  <c r="K178" i="37"/>
  <c r="L178" i="37" s="1"/>
  <c r="K344" i="37"/>
  <c r="L344" i="37" s="1"/>
  <c r="K328" i="37"/>
  <c r="L328" i="37" s="1"/>
  <c r="K379" i="37"/>
  <c r="L379" i="37" s="1"/>
  <c r="K245" i="37"/>
  <c r="L245" i="37" s="1"/>
  <c r="K122" i="37"/>
  <c r="L122" i="37" s="1"/>
  <c r="K260" i="37"/>
  <c r="L260" i="37" s="1"/>
</calcChain>
</file>

<file path=xl/sharedStrings.xml><?xml version="1.0" encoding="utf-8"?>
<sst xmlns="http://schemas.openxmlformats.org/spreadsheetml/2006/main" count="5243" uniqueCount="2684">
  <si>
    <t>Affected UC Household (has third or subsequent child on or after 6 April 2017)</t>
  </si>
  <si>
    <t>In receipt of an exception</t>
  </si>
  <si>
    <t>Multiple birth</t>
  </si>
  <si>
    <t>Non-parental care</t>
  </si>
  <si>
    <t>Adoption</t>
  </si>
  <si>
    <t>Non-consensual conception</t>
  </si>
  <si>
    <t>Single</t>
  </si>
  <si>
    <t>Single - one earner</t>
  </si>
  <si>
    <t>Single - no earners</t>
  </si>
  <si>
    <t>Couple</t>
  </si>
  <si>
    <t>Couple - two earners</t>
  </si>
  <si>
    <t>Couple - one earner</t>
  </si>
  <si>
    <t>Couple - no earners</t>
  </si>
  <si>
    <t>All claimants in household earning</t>
  </si>
  <si>
    <t>At least one claimant in household earning</t>
  </si>
  <si>
    <t>No claimants in household earning</t>
  </si>
  <si>
    <t>3 children in household</t>
  </si>
  <si>
    <t>4 children in household</t>
  </si>
  <si>
    <t>5 children in household</t>
  </si>
  <si>
    <t>6 or more children in household</t>
  </si>
  <si>
    <t>Health (or limited capability for work or work related activity LCWRA) element of UC</t>
  </si>
  <si>
    <t>Claimant with Disability Living Allowance (DLA)</t>
  </si>
  <si>
    <t>Claimant with Personal Independence Payment (PIP)</t>
  </si>
  <si>
    <t>Disabled Child Element of UC</t>
  </si>
  <si>
    <t>Household with child with DLA, with PIP, or is blind</t>
  </si>
  <si>
    <t>Household with child with Disability Living Allowance (DLA)</t>
  </si>
  <si>
    <t>Household with child with Personal Independence Payment (PIP)</t>
  </si>
  <si>
    <t>Household with blind child</t>
  </si>
  <si>
    <t>Claimant Conditionality Group Searching for work</t>
  </si>
  <si>
    <t>Claimant Conditionality Group Working - with requirements</t>
  </si>
  <si>
    <t>Claimant Conditionality Group No work requirements</t>
  </si>
  <si>
    <t>Claimant Conditionality Group Working - no requirements</t>
  </si>
  <si>
    <t>Claimant Conditionality Group Planning for work</t>
  </si>
  <si>
    <t>Claimant Conditionality Group Preparing for work</t>
  </si>
  <si>
    <t>UC Household is benefit capped</t>
  </si>
  <si>
    <t>Scotland</t>
  </si>
  <si>
    <t>Wales</t>
  </si>
  <si>
    <t>East Midlands</t>
  </si>
  <si>
    <t>East of England</t>
  </si>
  <si>
    <t>London</t>
  </si>
  <si>
    <t>North East</t>
  </si>
  <si>
    <t>North West</t>
  </si>
  <si>
    <t>South East</t>
  </si>
  <si>
    <t>South West</t>
  </si>
  <si>
    <t>West Midlands</t>
  </si>
  <si>
    <t>Amber Valley</t>
  </si>
  <si>
    <t>Bolsover</t>
  </si>
  <si>
    <t>Chesterfield</t>
  </si>
  <si>
    <t>Derbyshire Dales</t>
  </si>
  <si>
    <t>Erewash</t>
  </si>
  <si>
    <t>High Peak</t>
  </si>
  <si>
    <t>North East Derbyshire</t>
  </si>
  <si>
    <t>South Derbyshire</t>
  </si>
  <si>
    <t>Hinckley and Bosworth</t>
  </si>
  <si>
    <t>North West Leicestershire</t>
  </si>
  <si>
    <t>Lincoln</t>
  </si>
  <si>
    <t>Ashfield</t>
  </si>
  <si>
    <t>Bassetlaw</t>
  </si>
  <si>
    <t>Broxtowe</t>
  </si>
  <si>
    <t>Gedling</t>
  </si>
  <si>
    <t>Mansfield</t>
  </si>
  <si>
    <t>Rushcliffe</t>
  </si>
  <si>
    <t>Bedford</t>
  </si>
  <si>
    <t>Cambridge</t>
  </si>
  <si>
    <t>South Cambridgeshire</t>
  </si>
  <si>
    <t>Braintree</t>
  </si>
  <si>
    <t>Castle Point</t>
  </si>
  <si>
    <t>Chelmsford</t>
  </si>
  <si>
    <t>Colchester</t>
  </si>
  <si>
    <t>Epping Forest</t>
  </si>
  <si>
    <t>Harlow</t>
  </si>
  <si>
    <t>Maldon</t>
  </si>
  <si>
    <t>Broxbourne</t>
  </si>
  <si>
    <t>Hertsmere</t>
  </si>
  <si>
    <t>St Albans</t>
  </si>
  <si>
    <t>Stevenage</t>
  </si>
  <si>
    <t>Watford</t>
  </si>
  <si>
    <t>Welwyn Hatfield</t>
  </si>
  <si>
    <t>Great Yarmouth</t>
  </si>
  <si>
    <t>North Norfolk</t>
  </si>
  <si>
    <t>South Norfolk</t>
  </si>
  <si>
    <t>Peterborough</t>
  </si>
  <si>
    <t>Ipswich</t>
  </si>
  <si>
    <t>West Suffolk</t>
  </si>
  <si>
    <t>Thurrock</t>
  </si>
  <si>
    <t>Darlington</t>
  </si>
  <si>
    <t>Hartlepool</t>
  </si>
  <si>
    <t>Knowsley</t>
  </si>
  <si>
    <t>Burnley</t>
  </si>
  <si>
    <t>Chorley</t>
  </si>
  <si>
    <t>Fylde</t>
  </si>
  <si>
    <t>Hyndburn</t>
  </si>
  <si>
    <t>Preston</t>
  </si>
  <si>
    <t>Ribble Valley</t>
  </si>
  <si>
    <t>South Ribble</t>
  </si>
  <si>
    <t>West Lancashire</t>
  </si>
  <si>
    <t>Rochdale</t>
  </si>
  <si>
    <t>Salford</t>
  </si>
  <si>
    <t>Stockport</t>
  </si>
  <si>
    <t>Wigan</t>
  </si>
  <si>
    <t>Eastbourne</t>
  </si>
  <si>
    <t>Lewes</t>
  </si>
  <si>
    <t>East Hampshire</t>
  </si>
  <si>
    <t>Eastleigh</t>
  </si>
  <si>
    <t>Gosport</t>
  </si>
  <si>
    <t>Havant</t>
  </si>
  <si>
    <t>Winchester</t>
  </si>
  <si>
    <t>Ashford</t>
  </si>
  <si>
    <t>Canterbury</t>
  </si>
  <si>
    <t>Dartford</t>
  </si>
  <si>
    <t>Folkestone and Hythe</t>
  </si>
  <si>
    <t>Gravesham</t>
  </si>
  <si>
    <t>Sevenoaks</t>
  </si>
  <si>
    <t>Tunbridge Wells</t>
  </si>
  <si>
    <t>Slough</t>
  </si>
  <si>
    <t>Epsom and Ewell</t>
  </si>
  <si>
    <t>Guildford</t>
  </si>
  <si>
    <t>Spelthorne</t>
  </si>
  <si>
    <t>Surrey Heath</t>
  </si>
  <si>
    <t>Woking</t>
  </si>
  <si>
    <t>Chichester</t>
  </si>
  <si>
    <t>Crawley</t>
  </si>
  <si>
    <t>Horsham</t>
  </si>
  <si>
    <t>Mid Sussex</t>
  </si>
  <si>
    <t>Wokingham</t>
  </si>
  <si>
    <t>Exeter</t>
  </si>
  <si>
    <t>North Devon</t>
  </si>
  <si>
    <t>Cheltenham</t>
  </si>
  <si>
    <t>Forest of Dean</t>
  </si>
  <si>
    <t>Gloucester</t>
  </si>
  <si>
    <t>Stroud</t>
  </si>
  <si>
    <t>Tewkesbury</t>
  </si>
  <si>
    <t>North Somerset</t>
  </si>
  <si>
    <t>Torbay</t>
  </si>
  <si>
    <t>Dudley</t>
  </si>
  <si>
    <t>Cannock Chase</t>
  </si>
  <si>
    <t>Lichfield</t>
  </si>
  <si>
    <t>Newcastle-under-Lyme</t>
  </si>
  <si>
    <t>Stafford</t>
  </si>
  <si>
    <t>Staffordshire Moorlands</t>
  </si>
  <si>
    <t>Tamworth</t>
  </si>
  <si>
    <t>Rugby</t>
  </si>
  <si>
    <t>Stratford-on-Avon</t>
  </si>
  <si>
    <t>Bromsgrove</t>
  </si>
  <si>
    <t>Redditch</t>
  </si>
  <si>
    <t>Worcester</t>
  </si>
  <si>
    <t>Wyre Forest</t>
  </si>
  <si>
    <t>Rotherham</t>
  </si>
  <si>
    <t>Dumfries and Galloway</t>
  </si>
  <si>
    <t>East Renfrewshire</t>
  </si>
  <si>
    <t>Falkirk</t>
  </si>
  <si>
    <t>Midlothian</t>
  </si>
  <si>
    <t>West Dunbartonshire</t>
  </si>
  <si>
    <t>Bridgend</t>
  </si>
  <si>
    <t>Caerphilly</t>
  </si>
  <si>
    <t>Monmouthshire</t>
  </si>
  <si>
    <t>Torfaen</t>
  </si>
  <si>
    <t>Vale of Glamorgan</t>
  </si>
  <si>
    <t>Wrexham</t>
  </si>
  <si>
    <t>Aldershot</t>
  </si>
  <si>
    <t>Aldridge-Brownhills</t>
  </si>
  <si>
    <t>Altrincham and Sale West</t>
  </si>
  <si>
    <t>Arundel and South Downs</t>
  </si>
  <si>
    <t>Ashton-under-Lyne</t>
  </si>
  <si>
    <t>Aylesbury</t>
  </si>
  <si>
    <t>Banbury</t>
  </si>
  <si>
    <t>Barking</t>
  </si>
  <si>
    <t>Barnsley North</t>
  </si>
  <si>
    <t>Barnsley South</t>
  </si>
  <si>
    <t>Barrow and Furness</t>
  </si>
  <si>
    <t>Basildon and Billericay</t>
  </si>
  <si>
    <t>Basingstoke</t>
  </si>
  <si>
    <t>Bath</t>
  </si>
  <si>
    <t>Battersea</t>
  </si>
  <si>
    <t>Beaconsfield</t>
  </si>
  <si>
    <t>Beckenham and Penge</t>
  </si>
  <si>
    <t>Bermondsey and Old Southwark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</si>
  <si>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</si>
  <si>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</si>
  <si>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</si>
  <si>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</si>
  <si>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</si>
  <si>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</si>
  <si>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</si>
  <si>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</si>
  <si>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</si>
  <si>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</si>
  <si>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</si>
  <si>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</si>
  <si>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</si>
  <si>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</si>
  <si>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</si>
  <si>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</si>
  <si>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</si>
  <si>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</si>
  <si>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</si>
  <si>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</si>
  <si>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Blaydon and Consett</t>
  </si>
  <si>
    <t>Blyth and Ashington</t>
  </si>
  <si>
    <t>Bognor Regis and Littlehampton</t>
  </si>
  <si>
    <t>Bolton North East</t>
  </si>
  <si>
    <t>Bolton South and Walkden</t>
  </si>
  <si>
    <t>Bolton West</t>
  </si>
  <si>
    <t>Bootle</t>
  </si>
  <si>
    <t>Boston and Skegness</t>
  </si>
  <si>
    <t>Bournemouth East</t>
  </si>
  <si>
    <t>Bournemouth West</t>
  </si>
  <si>
    <t>Bracknell</t>
  </si>
  <si>
    <t>Bradford East</t>
  </si>
  <si>
    <t>Bradford South</t>
  </si>
  <si>
    <t>Bradford West</t>
  </si>
  <si>
    <t>Brent East</t>
  </si>
  <si>
    <t>Brent West</t>
  </si>
  <si>
    <t>Brentford and Isleworth</t>
  </si>
  <si>
    <t>Brentwood and Ongar</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</si>
  <si>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</si>
  <si>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</si>
  <si>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</si>
  <si>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</si>
  <si>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</si>
  <si>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</si>
  <si>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</si>
  <si>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</si>
  <si>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</si>
  <si>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</si>
  <si>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</si>
  <si>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</si>
  <si>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Buckingham and Bletchley</t>
  </si>
  <si>
    <t>Burton and Uttoxeter</t>
  </si>
  <si>
    <t>Bury North</t>
  </si>
  <si>
    <t>Bury South</t>
  </si>
  <si>
    <t>Bury St Edmunds and Stowmarket</t>
  </si>
  <si>
    <t>Calder Valley</t>
  </si>
  <si>
    <t>Camborne and Redruth</t>
  </si>
  <si>
    <t>Carlisle</t>
  </si>
  <si>
    <t>Carshalton and Wallington</t>
  </si>
  <si>
    <t>Central Devon</t>
  </si>
  <si>
    <t>Central Suffolk and North Ipswich</t>
  </si>
  <si>
    <t>Chatham and Aylesford</t>
  </si>
  <si>
    <t>Cheadle</t>
  </si>
  <si>
    <t>Chelsea and Fulham</t>
  </si>
  <si>
    <t>Chesham and Amersham</t>
  </si>
  <si>
    <t>Chester North and Neston</t>
  </si>
  <si>
    <t>Chester South and Eddisbury</t>
  </si>
  <si>
    <t>Chingford and Woodford Green</t>
  </si>
  <si>
    <t>Chippenham</t>
  </si>
  <si>
    <t>Chipping Barnet</t>
  </si>
  <si>
    <t>Christchurch</t>
  </si>
  <si>
    <t>Cities of London and Westminster</t>
  </si>
  <si>
    <t>City of Durham</t>
  </si>
  <si>
    <t>Clacton</t>
  </si>
  <si>
    <t>Clapham and Brixton Hill</t>
  </si>
  <si>
    <t>Colne Valley</t>
  </si>
  <si>
    <t>Congleton</t>
  </si>
  <si>
    <t>Corby and East Northamptonshire</t>
  </si>
  <si>
    <t>Coventry East</t>
  </si>
  <si>
    <t>Coventry North West</t>
  </si>
  <si>
    <t>Coventry South</t>
  </si>
  <si>
    <t>Cramlington and Killingworth</t>
  </si>
  <si>
    <t>Crewe and Nantwich</t>
  </si>
  <si>
    <t>Croydon East</t>
  </si>
  <si>
    <t>Croydon South</t>
  </si>
  <si>
    <t>Croydon West</t>
  </si>
  <si>
    <t>Dagenham and Rainham</t>
  </si>
  <si>
    <t>Daventry</t>
  </si>
  <si>
    <t>Derby North</t>
  </si>
  <si>
    <t>Derby South</t>
  </si>
  <si>
    <t>Dewsbury and Batley</t>
  </si>
  <si>
    <t>Didcot and Wantage</t>
  </si>
  <si>
    <t>Doncaster Central</t>
  </si>
  <si>
    <t>Doncaster East and the Isle of Axholme</t>
  </si>
  <si>
    <t>Doncaster North</t>
  </si>
  <si>
    <t>Dorking and Horley</t>
  </si>
  <si>
    <t>Dover and Deal</t>
  </si>
  <si>
    <t>Droitwich and Evesham</t>
  </si>
  <si>
    <t>Dulwich and West Norwood</t>
  </si>
  <si>
    <t>Dunstable and Leighton Buzzard</t>
  </si>
  <si>
    <t>Ealing Central and Acton</t>
  </si>
  <si>
    <t>Ealing North</t>
  </si>
  <si>
    <t>Ealing Southall</t>
  </si>
  <si>
    <t>Earley and Woodley</t>
  </si>
  <si>
    <t>Easington</t>
  </si>
  <si>
    <t>East Grinstead and Uckfield</t>
  </si>
  <si>
    <t>East Ham</t>
  </si>
  <si>
    <t>East Surrey</t>
  </si>
  <si>
    <t>East Thanet</t>
  </si>
  <si>
    <t>East Wiltshire</t>
  </si>
  <si>
    <t>East Worthing and Shoreham</t>
  </si>
  <si>
    <t>Edmonton and Winchmore Hill</t>
  </si>
  <si>
    <t>Ellesmere Port and Bromborough</t>
  </si>
  <si>
    <t>Eltham and Chislehurst</t>
  </si>
  <si>
    <t>Ely and East Cambridgeshire</t>
  </si>
  <si>
    <t>Enfield North</t>
  </si>
  <si>
    <t>Erith and Thamesmead</t>
  </si>
  <si>
    <t>Esher and Walton</t>
  </si>
  <si>
    <t>Exmouth and Exeter East</t>
  </si>
  <si>
    <t>Fareham and Waterlooville</t>
  </si>
  <si>
    <t>Farnham and Bordon</t>
  </si>
  <si>
    <t>Faversham and Mid Kent</t>
  </si>
  <si>
    <t>Feltham and Heston</t>
  </si>
  <si>
    <t>Filton and Bradley Stoke</t>
  </si>
  <si>
    <t>Finchley and Golders Green</t>
  </si>
  <si>
    <t>Frome and East Somerset</t>
  </si>
  <si>
    <t>Gainsborough</t>
  </si>
  <si>
    <t>Gateshead Central and Whickham</t>
  </si>
  <si>
    <t>Gillingham and Rainham</t>
  </si>
  <si>
    <t>Glastonbury and Somerton</t>
  </si>
  <si>
    <t>Godalming and Ash</t>
  </si>
  <si>
    <t>Goole and Pocklington</t>
  </si>
  <si>
    <t>Gorton and Denton</t>
  </si>
  <si>
    <t>Grantham and Bourne</t>
  </si>
  <si>
    <t>Great Grimsby and Cleethorpes</t>
  </si>
  <si>
    <t>Greenwich and Woolwich</t>
  </si>
  <si>
    <t>Hackney North and Stoke Newington</t>
  </si>
  <si>
    <t>Hackney South and Shoreditch</t>
  </si>
  <si>
    <t>Halesowen</t>
  </si>
  <si>
    <t>Halifax</t>
  </si>
  <si>
    <t>Hamble Valley</t>
  </si>
  <si>
    <t>Hammersmith and Chiswick</t>
  </si>
  <si>
    <t>Hampstead and Highgate</t>
  </si>
  <si>
    <t>Harborough, Oadby and Wigston</t>
  </si>
  <si>
    <t>Harpenden and Berkhamsted</t>
  </si>
  <si>
    <t>Harrogate and Knaresborough</t>
  </si>
  <si>
    <t>Harrow East</t>
  </si>
  <si>
    <t>Harrow West</t>
  </si>
  <si>
    <t>Harwich and North Essex</t>
  </si>
  <si>
    <t>Hastings and Rye</t>
  </si>
  <si>
    <t>Hayes and Harlington</t>
  </si>
  <si>
    <t>Hazel Grove</t>
  </si>
  <si>
    <t>Hemel Hempstead</t>
  </si>
  <si>
    <t>Hendon</t>
  </si>
  <si>
    <t>Henley and Thame</t>
  </si>
  <si>
    <t>Hereford and South Herefordshire</t>
  </si>
  <si>
    <t>Herne Bay and Sandwich</t>
  </si>
  <si>
    <t>Hertford and Stortford</t>
  </si>
  <si>
    <t>Hexham</t>
  </si>
  <si>
    <t>Heywood and Middleton North</t>
  </si>
  <si>
    <t>Hitchin</t>
  </si>
  <si>
    <t>Holborn and St Pancras</t>
  </si>
  <si>
    <t>Honiton and Sidmouth</t>
  </si>
  <si>
    <t>Hornchurch and Upminster</t>
  </si>
  <si>
    <t>Hornsey and Friern Barnet</t>
  </si>
  <si>
    <t>Houghton and Sunderland South</t>
  </si>
  <si>
    <t>Hove and Portslade</t>
  </si>
  <si>
    <t>Huddersfield</t>
  </si>
  <si>
    <t>Huntingdon</t>
  </si>
  <si>
    <t>Ilford North</t>
  </si>
  <si>
    <t>Ilford South</t>
  </si>
  <si>
    <t>Isle of Wight East</t>
  </si>
  <si>
    <t>Isle of Wight West</t>
  </si>
  <si>
    <t>Islington North</t>
  </si>
  <si>
    <t>Islington South and Finsbury</t>
  </si>
  <si>
    <t>Jarrow and Gateshead East</t>
  </si>
  <si>
    <t>Keighley and Ilkley</t>
  </si>
  <si>
    <t>Kenilworth and Southam</t>
  </si>
  <si>
    <t>Kensington and Bayswater</t>
  </si>
  <si>
    <t>Kettering</t>
  </si>
  <si>
    <t>Kingston and Surbiton</t>
  </si>
  <si>
    <t>Kingston upon Hull East</t>
  </si>
  <si>
    <t>Kingston upon Hull North and Cottingham</t>
  </si>
  <si>
    <t>Kingston upon Hull West and Haltemprice</t>
  </si>
  <si>
    <t>Kingswinford and South Staffordshire</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</si>
  <si>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</si>
  <si>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</si>
  <si>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</si>
  <si>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</si>
  <si>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</si>
  <si>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</si>
  <si>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</si>
  <si>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</si>
  <si>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</si>
  <si>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</si>
  <si>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</si>
  <si>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</si>
  <si>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Lewisham East</t>
  </si>
  <si>
    <t>Lewisham North</t>
  </si>
  <si>
    <t>Lewisham West and East Dulwich</t>
  </si>
  <si>
    <t>Leyton and Wanstead</t>
  </si>
  <si>
    <t>Liverpool Garston</t>
  </si>
  <si>
    <t>Liverpool Riverside</t>
  </si>
  <si>
    <t>Liverpool Walton</t>
  </si>
  <si>
    <t>Liverpool Wavertree</t>
  </si>
  <si>
    <t>Liverpool West Derby</t>
  </si>
  <si>
    <t>Loughborough</t>
  </si>
  <si>
    <t>Louth and Horncastle</t>
  </si>
  <si>
    <t>Lowestoft</t>
  </si>
  <si>
    <t>Luton North</t>
  </si>
  <si>
    <t>Luton South and South Bedfordshire</t>
  </si>
  <si>
    <t>Macclesfield</t>
  </si>
  <si>
    <t>Maidenhead</t>
  </si>
  <si>
    <t>Maidstone and Malling</t>
  </si>
  <si>
    <t>Makerfield</t>
  </si>
  <si>
    <t>Manchester Central</t>
  </si>
  <si>
    <t>Manchester Rusholme</t>
  </si>
  <si>
    <t>Manchester Withington</t>
  </si>
  <si>
    <t>Melksham and Devizes</t>
  </si>
  <si>
    <t>Melton and Syston</t>
  </si>
  <si>
    <t>Meriden and Solihull East</t>
  </si>
  <si>
    <t>Mid Bedfordshire</t>
  </si>
  <si>
    <t>Mid Buckinghamshire</t>
  </si>
  <si>
    <t>Mid Cheshire</t>
  </si>
  <si>
    <t>Mid Derbyshire</t>
  </si>
  <si>
    <t>Mid Dorset and North Poole</t>
  </si>
  <si>
    <t>Mid Leicestershire</t>
  </si>
  <si>
    <t>Mid Norfolk</t>
  </si>
  <si>
    <t>Middlesbrough South and East Cleveland</t>
  </si>
  <si>
    <t>Middlesbrough and Thornaby East</t>
  </si>
  <si>
    <t>Milton Keynes Central</t>
  </si>
  <si>
    <t>Milton Keynes North</t>
  </si>
  <si>
    <t>Mitcham and Morden</t>
  </si>
  <si>
    <t>Morecambe and Lunesdale</t>
  </si>
  <si>
    <t>New Forest East</t>
  </si>
  <si>
    <t>New Forest West</t>
  </si>
  <si>
    <t>Newark</t>
  </si>
  <si>
    <t>Newbury</t>
  </si>
  <si>
    <t>Newcastle upon Tyne Central and West</t>
  </si>
  <si>
    <t>Newcastle upon Tyne East and Wallsend</t>
  </si>
  <si>
    <t>Newcastle upon Tyne North</t>
  </si>
  <si>
    <t>Newton Abbot</t>
  </si>
  <si>
    <t>Newton Aycliffe and Spennymoor</t>
  </si>
  <si>
    <t>Normanton and Hemsworth</t>
  </si>
  <si>
    <t>North Bedfordshire</t>
  </si>
  <si>
    <t>North Cornwall</t>
  </si>
  <si>
    <t>North Cotswolds</t>
  </si>
  <si>
    <t>North Dorset</t>
  </si>
  <si>
    <t>North Durham</t>
  </si>
  <si>
    <t>North East Cambridgeshire</t>
  </si>
  <si>
    <t>North East Hampshire</t>
  </si>
  <si>
    <t>North East Hertfordshire</t>
  </si>
  <si>
    <t>North East Somerset and Hanham</t>
  </si>
  <si>
    <t>North Herefordshire</t>
  </si>
  <si>
    <t>North Northumberland</t>
  </si>
  <si>
    <t>North Shropshire</t>
  </si>
  <si>
    <t>North Warwickshire and Bedworth</t>
  </si>
  <si>
    <t>North West Cambridgeshire</t>
  </si>
  <si>
    <t>North West Essex</t>
  </si>
  <si>
    <t>North West Hampshire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</si>
  <si>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</si>
  <si>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</si>
  <si>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</si>
  <si>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</si>
  <si>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</si>
  <si>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</si>
  <si>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</si>
  <si>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</si>
  <si>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</si>
  <si>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</si>
  <si>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</si>
  <si>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</si>
  <si>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Orpington</t>
  </si>
  <si>
    <t>Ossett and Denby Dale</t>
  </si>
  <si>
    <t>Oxford East</t>
  </si>
  <si>
    <t>Oxford West and Abingdon</t>
  </si>
  <si>
    <t>Peckham</t>
  </si>
  <si>
    <t>Pendle and Clitheroe</t>
  </si>
  <si>
    <t>Penistone and Stocksbridge</t>
  </si>
  <si>
    <t>Penrith and Solway</t>
  </si>
  <si>
    <t>Plymouth Moor View</t>
  </si>
  <si>
    <t>Plymouth Sutton and Devonport</t>
  </si>
  <si>
    <t>Pontefract, Castleford and Knottingley</t>
  </si>
  <si>
    <t>Poole</t>
  </si>
  <si>
    <t>Poplar and Limehouse</t>
  </si>
  <si>
    <t>Portsmouth North</t>
  </si>
  <si>
    <t>Portsmouth South</t>
  </si>
  <si>
    <t>Putney</t>
  </si>
  <si>
    <t>Queen's Park and Maida Vale</t>
  </si>
  <si>
    <t>Rawmarsh and Conisbrough</t>
  </si>
  <si>
    <t>Rayleigh and Wickford</t>
  </si>
  <si>
    <t>Reading Central</t>
  </si>
  <si>
    <t>Reading West and Mid Berkshire</t>
  </si>
  <si>
    <t>Redcar</t>
  </si>
  <si>
    <t>Reigate</t>
  </si>
  <si>
    <t>Richmond Park</t>
  </si>
  <si>
    <t>Richmond and Northallerton</t>
  </si>
  <si>
    <t>Rochester and Strood</t>
  </si>
  <si>
    <t>Romford</t>
  </si>
  <si>
    <t>Romsey and Southampton North</t>
  </si>
  <si>
    <t>Rossendale and Darwen</t>
  </si>
  <si>
    <t>Rother Valley</t>
  </si>
  <si>
    <t>Ruislip, Northwood and Pinner</t>
  </si>
  <si>
    <t>Runcorn and Helsby</t>
  </si>
  <si>
    <t>Runnymede and Weybridge</t>
  </si>
  <si>
    <t>Rutland and Stamford</t>
  </si>
  <si>
    <t>Salisbury</t>
  </si>
  <si>
    <t>Scarborough and Whitby</t>
  </si>
  <si>
    <t>Scunthorpe</t>
  </si>
  <si>
    <t>Sefton Central</t>
  </si>
  <si>
    <t>Selby</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</si>
  <si>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</si>
  <si>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</si>
  <si>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</si>
  <si>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</si>
  <si>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</si>
  <si>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</si>
  <si>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</si>
  <si>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</si>
  <si>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</si>
  <si>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</si>
  <si>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</si>
  <si>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Smethwick</t>
  </si>
  <si>
    <t>Solihull West and Shirley</t>
  </si>
  <si>
    <t>South Basildon and East Thurrock</t>
  </si>
  <si>
    <t>South Cotswolds</t>
  </si>
  <si>
    <t>South Devon</t>
  </si>
  <si>
    <t>South Dorset</t>
  </si>
  <si>
    <t>South East Cornwall</t>
  </si>
  <si>
    <t>South Holland and The Deepings</t>
  </si>
  <si>
    <t>South Leicestershire</t>
  </si>
  <si>
    <t>South Northamptonshire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</si>
  <si>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</si>
  <si>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</si>
  <si>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</si>
  <si>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</si>
  <si>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</si>
  <si>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</si>
  <si>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</si>
  <si>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</si>
  <si>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</si>
  <si>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</si>
  <si>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</si>
  <si>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</si>
  <si>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</si>
  <si>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Spen Valley</t>
  </si>
  <si>
    <t>St Austell and Newquay</t>
  </si>
  <si>
    <t>St Helens North</t>
  </si>
  <si>
    <t>St Helens South and Whiston</t>
  </si>
  <si>
    <t>St Ives</t>
  </si>
  <si>
    <t>St Neots and Mid Cambridgeshire</t>
  </si>
  <si>
    <t>Stalybridge and Hyde</t>
  </si>
  <si>
    <t>Stockton North</t>
  </si>
  <si>
    <t>Stockton West</t>
  </si>
  <si>
    <t>Stoke-on-Trent Central</t>
  </si>
  <si>
    <t>Stoke-on-Trent North</t>
  </si>
  <si>
    <t>Stoke-on-Trent South</t>
  </si>
  <si>
    <t>Stone, Great Wyrley and Penkridge</t>
  </si>
  <si>
    <t>Stourbridge</t>
  </si>
  <si>
    <t>Stratford and Bow</t>
  </si>
  <si>
    <t>Streatham and Croydon North</t>
  </si>
  <si>
    <t>Stretford and Urmston</t>
  </si>
  <si>
    <t>Suffolk Coastal</t>
  </si>
  <si>
    <t>Sunderland Central</t>
  </si>
  <si>
    <t>Sussex Weald</t>
  </si>
  <si>
    <t>Sutton Coldfield</t>
  </si>
  <si>
    <t>Sutton and Cheam</t>
  </si>
  <si>
    <t>Swindon North</t>
  </si>
  <si>
    <t>Swindon South</t>
  </si>
  <si>
    <t>Tatton</t>
  </si>
  <si>
    <t>Taunton and Wellington</t>
  </si>
  <si>
    <t>Telford</t>
  </si>
  <si>
    <t>The Wrekin</t>
  </si>
  <si>
    <t>Thirsk and Malton</t>
  </si>
  <si>
    <t>Thornbury and Yate</t>
  </si>
  <si>
    <t>Tipton and Wednesbury</t>
  </si>
  <si>
    <t>Tiverton and Minehead</t>
  </si>
  <si>
    <t>Tonbridge</t>
  </si>
  <si>
    <t>Tooting</t>
  </si>
  <si>
    <t>Torridge and Tavistock</t>
  </si>
  <si>
    <t>Tottenham</t>
  </si>
  <si>
    <t>Truro and Falmouth</t>
  </si>
  <si>
    <t>Twickenham</t>
  </si>
  <si>
    <t>Tynemouth</t>
  </si>
  <si>
    <t>Uxbridge and South Ruislip</t>
  </si>
  <si>
    <t>Vauxhall and Camberwell Green</t>
  </si>
  <si>
    <t>Wakefield and Rothwell</t>
  </si>
  <si>
    <t>Wallasey</t>
  </si>
  <si>
    <t>Walsall and Bloxwich</t>
  </si>
  <si>
    <t>Walthamstow</t>
  </si>
  <si>
    <t>Warrington North</t>
  </si>
  <si>
    <t>Warrington South</t>
  </si>
  <si>
    <t>Warwick and Leamington</t>
  </si>
  <si>
    <t>Washington and Gateshead South</t>
  </si>
  <si>
    <t>Waveney Valley</t>
  </si>
  <si>
    <t>Weald of Kent</t>
  </si>
  <si>
    <t>Wellingborough and Rushden</t>
  </si>
  <si>
    <t>Wells and Mendip Hills</t>
  </si>
  <si>
    <t>West Bromwich</t>
  </si>
  <si>
    <t>West Dorset</t>
  </si>
  <si>
    <t>West Ham and Beckton</t>
  </si>
  <si>
    <t>West Worcestershire</t>
  </si>
  <si>
    <t>Westmorland and Lonsdale</t>
  </si>
  <si>
    <t>Weston-super-Mare</t>
  </si>
  <si>
    <t>Wetherby and Easingwold</t>
  </si>
  <si>
    <t>Whitehaven and Workington</t>
  </si>
  <si>
    <t>Widnes and Halewood</t>
  </si>
  <si>
    <t>Wimbledon</t>
  </si>
  <si>
    <t>Windsor</t>
  </si>
  <si>
    <t>Wirral West</t>
  </si>
  <si>
    <t>Witham</t>
  </si>
  <si>
    <t>Witney</t>
  </si>
  <si>
    <t>Wolverhampton North East</t>
  </si>
  <si>
    <t>Wolverhampton South East</t>
  </si>
  <si>
    <t>Wolverhampton West</t>
  </si>
  <si>
    <t>Worsley and Eccles</t>
  </si>
  <si>
    <t>Worthing West</t>
  </si>
  <si>
    <t>Wycombe</t>
  </si>
  <si>
    <t>Wythenshawe and Sale East</t>
  </si>
  <si>
    <t>Yeovil</t>
  </si>
  <si>
    <t>York Central</t>
  </si>
  <si>
    <t>York Outer</t>
  </si>
  <si>
    <t>Aberdeen North</t>
  </si>
  <si>
    <t>Aberdeen South</t>
  </si>
  <si>
    <t>Aberdeenshire North and Moray East</t>
  </si>
  <si>
    <t>Airdrie and Shotts</t>
  </si>
  <si>
    <t>Alloa and Grangemouth</t>
  </si>
  <si>
    <t>Angus and Perthshire Glens</t>
  </si>
  <si>
    <t>Arbroath and Broughty Ferry</t>
  </si>
  <si>
    <t>Argyll, Bute and South Lochaber</t>
  </si>
  <si>
    <t>Ayr, Carrick and Cumnock</t>
  </si>
  <si>
    <t>Bathgate and Linlithgow</t>
  </si>
  <si>
    <t>Berwickshire, Roxburgh and Selkirk</t>
  </si>
  <si>
    <t>Caithness, Sutherland and Easter Ross</t>
  </si>
  <si>
    <t>Central Ayrshire</t>
  </si>
  <si>
    <t>Coatbridge and Bellshill</t>
  </si>
  <si>
    <t>Cowdenbeath and Kirkcaldy</t>
  </si>
  <si>
    <t>Cumbernauld and Kirkintilloch</t>
  </si>
  <si>
    <t>Dumfriesshire, Clydesdale and Tweeddale</t>
  </si>
  <si>
    <t>Dundee Central</t>
  </si>
  <si>
    <t>Dunfermline and Dollar</t>
  </si>
  <si>
    <t>East Kilbride and Strathaven</t>
  </si>
  <si>
    <t>Edinburgh East and Musselburgh</t>
  </si>
  <si>
    <t>Edinburgh North and Leith</t>
  </si>
  <si>
    <t>Edinburgh South</t>
  </si>
  <si>
    <t>Edinburgh South West</t>
  </si>
  <si>
    <t>Edinburgh West</t>
  </si>
  <si>
    <t>Glasgow East</t>
  </si>
  <si>
    <t>Glasgow North</t>
  </si>
  <si>
    <t>Glasgow North East</t>
  </si>
  <si>
    <t>Glasgow South</t>
  </si>
  <si>
    <t>Glasgow South West</t>
  </si>
  <si>
    <t>Glasgow West</t>
  </si>
  <si>
    <t>Glenrothes and Mid Fife</t>
  </si>
  <si>
    <t>Gordon and Buchan</t>
  </si>
  <si>
    <t>Hamilton and Clyde Valley</t>
  </si>
  <si>
    <t>Inverclyde and Renfrewshire West</t>
  </si>
  <si>
    <t>Inverness, Skye and West Ross-shire</t>
  </si>
  <si>
    <t>Kilmarnock and Loudoun</t>
  </si>
  <si>
    <t>Livingston</t>
  </si>
  <si>
    <t>Lothian East</t>
  </si>
  <si>
    <t>Mid Dunbartonshire</t>
  </si>
  <si>
    <t>Moray West, Nairn and Strathspey</t>
  </si>
  <si>
    <t>Motherwell, Wishaw and Carluke</t>
  </si>
  <si>
    <t>Na h-Eileanan an Iar</t>
  </si>
  <si>
    <t>North Ayrshire and Arran</t>
  </si>
  <si>
    <t>North East Fife</t>
  </si>
  <si>
    <t>Orkney and Shetland</t>
  </si>
  <si>
    <t>Paisley and Renfrewshire North</t>
  </si>
  <si>
    <t>Paisley and Renfrewshire South</t>
  </si>
  <si>
    <t>Perth and Kinross-shire</t>
  </si>
  <si>
    <t>Rutherglen</t>
  </si>
  <si>
    <t>Stirling and Strathallan</t>
  </si>
  <si>
    <t>West Aberdeenshire and Kincardine</t>
  </si>
  <si>
    <t>Aberafan Maesteg</t>
  </si>
  <si>
    <t>Alyn and Deeside</t>
  </si>
  <si>
    <t>Bangor Aberconwy</t>
  </si>
  <si>
    <t>Blaenau Gwent and Rhymney</t>
  </si>
  <si>
    <t>Brecon, Radnor and Cwm Tawe</t>
  </si>
  <si>
    <t>Caerfyrddin</t>
  </si>
  <si>
    <t>Cardiff East</t>
  </si>
  <si>
    <t>Cardiff North</t>
  </si>
  <si>
    <t>Cardiff South and Penarth</t>
  </si>
  <si>
    <t>Cardiff West</t>
  </si>
  <si>
    <t>Ceredigion Preseli</t>
  </si>
  <si>
    <t>Clwyd East</t>
  </si>
  <si>
    <t>Clwyd North</t>
  </si>
  <si>
    <t>Dwyfor Meirionnydd</t>
  </si>
  <si>
    <t>Gower</t>
  </si>
  <si>
    <t>Llanelli</t>
  </si>
  <si>
    <t>Merthyr Tydfil and Aberdare</t>
  </si>
  <si>
    <t>Mid and South Pembrokeshire</t>
  </si>
  <si>
    <t>Neath and Swansea East</t>
  </si>
  <si>
    <t>Newport East</t>
  </si>
  <si>
    <t>Newport West and Islwyn</t>
  </si>
  <si>
    <t>Pontypridd</t>
  </si>
  <si>
    <t>Rhondda and Ogmore</t>
  </si>
  <si>
    <t>Swansea West</t>
  </si>
  <si>
    <t>Ynys Môn</t>
  </si>
  <si>
    <t>Number of children in total within Universal Credit households affected by the Two Child Limit policy, by Parliamentary Constituency, April 2025</t>
  </si>
  <si>
    <t>Region</t>
  </si>
  <si>
    <t>Parliamentary constituency</t>
  </si>
  <si>
    <t>Area Code</t>
  </si>
  <si>
    <t>2023/24</t>
  </si>
  <si>
    <t>E14001096</t>
  </si>
  <si>
    <t>Yorkshire And The Humber</t>
  </si>
  <si>
    <t>E14001196</t>
  </si>
  <si>
    <t>E14001120</t>
  </si>
  <si>
    <t>E14001118</t>
  </si>
  <si>
    <t>E14001095</t>
  </si>
  <si>
    <t>E14001098</t>
  </si>
  <si>
    <t>E14001367</t>
  </si>
  <si>
    <t>E14001323</t>
  </si>
  <si>
    <t>E14001100</t>
  </si>
  <si>
    <t>E14001353</t>
  </si>
  <si>
    <t>E14001562</t>
  </si>
  <si>
    <t>E14001086</t>
  </si>
  <si>
    <t>E14001338</t>
  </si>
  <si>
    <t>E14001094</t>
  </si>
  <si>
    <t>E14001102</t>
  </si>
  <si>
    <t>E14001410</t>
  </si>
  <si>
    <t>E14001416</t>
  </si>
  <si>
    <t>E14001111</t>
  </si>
  <si>
    <t>E14001213</t>
  </si>
  <si>
    <t>E14001327</t>
  </si>
  <si>
    <t>E14001290</t>
  </si>
  <si>
    <t>E14001466</t>
  </si>
  <si>
    <t>E14001251</t>
  </si>
  <si>
    <t>E14001576</t>
  </si>
  <si>
    <t>E14001073</t>
  </si>
  <si>
    <t>E14001260</t>
  </si>
  <si>
    <t>E14001525</t>
  </si>
  <si>
    <t>E14001446</t>
  </si>
  <si>
    <t>E14001553</t>
  </si>
  <si>
    <t>E14001301</t>
  </si>
  <si>
    <t>E14001430</t>
  </si>
  <si>
    <t>E14001259</t>
  </si>
  <si>
    <t>E14001421</t>
  </si>
  <si>
    <t>E14001119</t>
  </si>
  <si>
    <t>E14001559</t>
  </si>
  <si>
    <t>E14001262</t>
  </si>
  <si>
    <t>E14001411</t>
  </si>
  <si>
    <t>E14001328</t>
  </si>
  <si>
    <t>E14001452</t>
  </si>
  <si>
    <t>E14001313</t>
  </si>
  <si>
    <t>E14001297</t>
  </si>
  <si>
    <t>E14001346</t>
  </si>
  <si>
    <t>E14001198</t>
  </si>
  <si>
    <t>E14001326</t>
  </si>
  <si>
    <t>E14001075</t>
  </si>
  <si>
    <t>E14001200</t>
  </si>
  <si>
    <t>E14001299</t>
  </si>
  <si>
    <t>E14001521</t>
  </si>
  <si>
    <t>E14001320</t>
  </si>
  <si>
    <t>E14001425</t>
  </si>
  <si>
    <t>E14001470</t>
  </si>
  <si>
    <t>E14001103</t>
  </si>
  <si>
    <t>E14001377</t>
  </si>
  <si>
    <t>E14001255</t>
  </si>
  <si>
    <t>E14001478</t>
  </si>
  <si>
    <t>E14001352</t>
  </si>
  <si>
    <t>E14001314</t>
  </si>
  <si>
    <t>E14001319</t>
  </si>
  <si>
    <t>E14001142</t>
  </si>
  <si>
    <t>E14001415</t>
  </si>
  <si>
    <t>E14001520</t>
  </si>
  <si>
    <t>E14001229</t>
  </si>
  <si>
    <t>E14001194</t>
  </si>
  <si>
    <t>E14001189</t>
  </si>
  <si>
    <t>E14001276</t>
  </si>
  <si>
    <t>E14001188</t>
  </si>
  <si>
    <t>E14001563</t>
  </si>
  <si>
    <t>E14001085</t>
  </si>
  <si>
    <t>E14001221</t>
  </si>
  <si>
    <t>E14001306</t>
  </si>
  <si>
    <t>E14001122</t>
  </si>
  <si>
    <t>E14001123</t>
  </si>
  <si>
    <t>E14001547</t>
  </si>
  <si>
    <t>E14001093</t>
  </si>
  <si>
    <t>E14001595</t>
  </si>
  <si>
    <t>E14001594</t>
  </si>
  <si>
    <t>E14001574</t>
  </si>
  <si>
    <t>E14001204</t>
  </si>
  <si>
    <t>E14001180</t>
  </si>
  <si>
    <t>E14001305</t>
  </si>
  <si>
    <t>E14001110</t>
  </si>
  <si>
    <t>E14001105</t>
  </si>
  <si>
    <t>E14001433</t>
  </si>
  <si>
    <t>E14001422</t>
  </si>
  <si>
    <t>E14001596</t>
  </si>
  <si>
    <t>E14001175</t>
  </si>
  <si>
    <t>E14001070</t>
  </si>
  <si>
    <t>E14001257</t>
  </si>
  <si>
    <t>E14001332</t>
  </si>
  <si>
    <t>E14001459</t>
  </si>
  <si>
    <t>E14001092</t>
  </si>
  <si>
    <t>E14001340</t>
  </si>
  <si>
    <t>E14001186</t>
  </si>
  <si>
    <t>E14001236</t>
  </si>
  <si>
    <t>E14001339</t>
  </si>
  <si>
    <t>E14001270</t>
  </si>
  <si>
    <t>E14001286</t>
  </si>
  <si>
    <t>E14001097</t>
  </si>
  <si>
    <t>E14001216</t>
  </si>
  <si>
    <t>E14001522</t>
  </si>
  <si>
    <t>E14001341</t>
  </si>
  <si>
    <t>E14001208</t>
  </si>
  <si>
    <t>E14001524</t>
  </si>
  <si>
    <t>E14001432</t>
  </si>
  <si>
    <t>E14001317</t>
  </si>
  <si>
    <t>E14001261</t>
  </si>
  <si>
    <t>E14001145</t>
  </si>
  <si>
    <t>E14001143</t>
  </si>
  <si>
    <t>E14001144</t>
  </si>
  <si>
    <t>E14001274</t>
  </si>
  <si>
    <t>E14001331</t>
  </si>
  <si>
    <t>E14001334</t>
  </si>
  <si>
    <t>E14001541</t>
  </si>
  <si>
    <t>E14001500</t>
  </si>
  <si>
    <t>E14001371</t>
  </si>
  <si>
    <t>E14001303</t>
  </si>
  <si>
    <t>E14001099</t>
  </si>
  <si>
    <t>E14001435</t>
  </si>
  <si>
    <t>E14001113</t>
  </si>
  <si>
    <t>E14001209</t>
  </si>
  <si>
    <t>E14001091</t>
  </si>
  <si>
    <t>E14001527</t>
  </si>
  <si>
    <t>E14001515</t>
  </si>
  <si>
    <t>E14001279</t>
  </si>
  <si>
    <t>E14001181</t>
  </si>
  <si>
    <t>E14001225</t>
  </si>
  <si>
    <t>E14001499</t>
  </si>
  <si>
    <t>E14001329</t>
  </si>
  <si>
    <t>W07000084</t>
  </si>
  <si>
    <t>E14001300</t>
  </si>
  <si>
    <t>E14001202</t>
  </si>
  <si>
    <t>E14001239</t>
  </si>
  <si>
    <t>E14001517</t>
  </si>
  <si>
    <t>E14001561</t>
  </si>
  <si>
    <t>W07000107</t>
  </si>
  <si>
    <t>E14001182</t>
  </si>
  <si>
    <t>E14001585</t>
  </si>
  <si>
    <t>W07000104</t>
  </si>
  <si>
    <t>E14001114</t>
  </si>
  <si>
    <t>E14001304</t>
  </si>
  <si>
    <t>S14000084</t>
  </si>
  <si>
    <t>E14001271</t>
  </si>
  <si>
    <t>E14001503</t>
  </si>
  <si>
    <t>E14001112</t>
  </si>
  <si>
    <t>E14001477</t>
  </si>
  <si>
    <t>E14001602</t>
  </si>
  <si>
    <t>E14001597</t>
  </si>
  <si>
    <t>E14001132</t>
  </si>
  <si>
    <t>E14001510</t>
  </si>
  <si>
    <t>E14001427</t>
  </si>
  <si>
    <t>E14001205</t>
  </si>
  <si>
    <t>E14001104</t>
  </si>
  <si>
    <t>E14001412</t>
  </si>
  <si>
    <t>E14001308</t>
  </si>
  <si>
    <t>E14001584</t>
  </si>
  <si>
    <t>E14001469</t>
  </si>
  <si>
    <t>E14001184</t>
  </si>
  <si>
    <t>E14001275</t>
  </si>
  <si>
    <t>W07000099</t>
  </si>
  <si>
    <t>E14001462</t>
  </si>
  <si>
    <t>W07000081</t>
  </si>
  <si>
    <t>E14001068</t>
  </si>
  <si>
    <t>E14001450</t>
  </si>
  <si>
    <t>E14001380</t>
  </si>
  <si>
    <t>W07000095</t>
  </si>
  <si>
    <t>W07000091</t>
  </si>
  <si>
    <t>W07000108</t>
  </si>
  <si>
    <t>E14001124</t>
  </si>
  <si>
    <t>E14001509</t>
  </si>
  <si>
    <t>E14001185</t>
  </si>
  <si>
    <t>E14001152</t>
  </si>
  <si>
    <t>E14001543</t>
  </si>
  <si>
    <t>E14001315</t>
  </si>
  <si>
    <t>E14001601</t>
  </si>
  <si>
    <t>E14001150</t>
  </si>
  <si>
    <t>E14001441</t>
  </si>
  <si>
    <t>S14000088</t>
  </si>
  <si>
    <t>W07000093</t>
  </si>
  <si>
    <t>E14001345</t>
  </si>
  <si>
    <t>E14001079</t>
  </si>
  <si>
    <t>E14001074</t>
  </si>
  <si>
    <t>E14001467</t>
  </si>
  <si>
    <t>E14001577</t>
  </si>
  <si>
    <t>E14001474</t>
  </si>
  <si>
    <t>E14001528</t>
  </si>
  <si>
    <t>E14001436</t>
  </si>
  <si>
    <t>E14001127</t>
  </si>
  <si>
    <t>E14001211</t>
  </si>
  <si>
    <t>E14001281</t>
  </si>
  <si>
    <t>E14001355</t>
  </si>
  <si>
    <t>E14001350</t>
  </si>
  <si>
    <t>E14001101</t>
  </si>
  <si>
    <t>E14001426</t>
  </si>
  <si>
    <t>Northern Ireland</t>
  </si>
  <si>
    <t>Belfast West</t>
  </si>
  <si>
    <t>N05000004</t>
  </si>
  <si>
    <t>E14001455</t>
  </si>
  <si>
    <t>E14001302</t>
  </si>
  <si>
    <t>E14001434</t>
  </si>
  <si>
    <t>E14001107</t>
  </si>
  <si>
    <t>E14001109</t>
  </si>
  <si>
    <t>E14001398</t>
  </si>
  <si>
    <t>E14001413</t>
  </si>
  <si>
    <t>E14001518</t>
  </si>
  <si>
    <t>E14001248</t>
  </si>
  <si>
    <t>E14001385</t>
  </si>
  <si>
    <t>W07000100</t>
  </si>
  <si>
    <t>E14001135</t>
  </si>
  <si>
    <t>E14001222</t>
  </si>
  <si>
    <t>E14001337</t>
  </si>
  <si>
    <t>E14001076</t>
  </si>
  <si>
    <t>S14000086</t>
  </si>
  <si>
    <t>E14001336</t>
  </si>
  <si>
    <t>E14001492</t>
  </si>
  <si>
    <t>E14001406</t>
  </si>
  <si>
    <t>E14001598</t>
  </si>
  <si>
    <t>E14001344</t>
  </si>
  <si>
    <t>E14001157</t>
  </si>
  <si>
    <t>W07000109</t>
  </si>
  <si>
    <t>E14001378</t>
  </si>
  <si>
    <t>E14001325</t>
  </si>
  <si>
    <t>E14001431</t>
  </si>
  <si>
    <t>E14001504</t>
  </si>
  <si>
    <t>E14001167</t>
  </si>
  <si>
    <t>E14001223</t>
  </si>
  <si>
    <t>E14001440</t>
  </si>
  <si>
    <t>E14001244</t>
  </si>
  <si>
    <t>E14001564</t>
  </si>
  <si>
    <t>W07000089</t>
  </si>
  <si>
    <t>E14001383</t>
  </si>
  <si>
    <t>E14001531</t>
  </si>
  <si>
    <t>E14001372</t>
  </si>
  <si>
    <t>E14001560</t>
  </si>
  <si>
    <t>E14001190</t>
  </si>
  <si>
    <t>E14001583</t>
  </si>
  <si>
    <t>E14001551</t>
  </si>
  <si>
    <t>E14001400</t>
  </si>
  <si>
    <t>W07000098</t>
  </si>
  <si>
    <t>E14001148</t>
  </si>
  <si>
    <t>E14001409</t>
  </si>
  <si>
    <t>E14001343</t>
  </si>
  <si>
    <t>E14001126</t>
  </si>
  <si>
    <t>E14001511</t>
  </si>
  <si>
    <t>E14001307</t>
  </si>
  <si>
    <t>E14001538</t>
  </si>
  <si>
    <t>E14001272</t>
  </si>
  <si>
    <t>E14001246</t>
  </si>
  <si>
    <t>E14001199</t>
  </si>
  <si>
    <t>E14001382</t>
  </si>
  <si>
    <t>E14001461</t>
  </si>
  <si>
    <t>E14001508</t>
  </si>
  <si>
    <t>E14001071</t>
  </si>
  <si>
    <t>E14001552</t>
  </si>
  <si>
    <t>E14001428</t>
  </si>
  <si>
    <t>W07000096</t>
  </si>
  <si>
    <t>E14001295</t>
  </si>
  <si>
    <t>W07000102</t>
  </si>
  <si>
    <t>E14001567</t>
  </si>
  <si>
    <t>E14001081</t>
  </si>
  <si>
    <t>E14001219</t>
  </si>
  <si>
    <t>E14001389</t>
  </si>
  <si>
    <t>W07000087</t>
  </si>
  <si>
    <t>E14001282</t>
  </si>
  <si>
    <t>S14000085</t>
  </si>
  <si>
    <t>E14001448</t>
  </si>
  <si>
    <t>E14001129</t>
  </si>
  <si>
    <t>E14001254</t>
  </si>
  <si>
    <t>E14001419</t>
  </si>
  <si>
    <t>E14001395</t>
  </si>
  <si>
    <t>W07000112</t>
  </si>
  <si>
    <t>E14001108</t>
  </si>
  <si>
    <t>E14001133</t>
  </si>
  <si>
    <t>E14001165</t>
  </si>
  <si>
    <t>Belfast North</t>
  </si>
  <si>
    <t>N05000002</t>
  </si>
  <si>
    <t>E14001506</t>
  </si>
  <si>
    <t>W07000088</t>
  </si>
  <si>
    <t>E14001193</t>
  </si>
  <si>
    <t>E14001513</t>
  </si>
  <si>
    <t>E14001354</t>
  </si>
  <si>
    <t>E14001084</t>
  </si>
  <si>
    <t>E14001066</t>
  </si>
  <si>
    <t>W07000106</t>
  </si>
  <si>
    <t>E14001368</t>
  </si>
  <si>
    <t>E14001174</t>
  </si>
  <si>
    <t>E14001089</t>
  </si>
  <si>
    <t>W07000083</t>
  </si>
  <si>
    <t>S14000087</t>
  </si>
  <si>
    <t>E14001571</t>
  </si>
  <si>
    <t>E14001292</t>
  </si>
  <si>
    <t>E14001064</t>
  </si>
  <si>
    <t>E14001493</t>
  </si>
  <si>
    <t>W07000103</t>
  </si>
  <si>
    <t>E14001396</t>
  </si>
  <si>
    <t>E14001486</t>
  </si>
  <si>
    <t>E14001581</t>
  </si>
  <si>
    <t>E14001451</t>
  </si>
  <si>
    <t>E14001447</t>
  </si>
  <si>
    <t>E14001256</t>
  </si>
  <si>
    <t>E14001487</t>
  </si>
  <si>
    <t>E14001369</t>
  </si>
  <si>
    <t>E14001600</t>
  </si>
  <si>
    <t>E14001240</t>
  </si>
  <si>
    <t>E14001405</t>
  </si>
  <si>
    <t>S14000090</t>
  </si>
  <si>
    <t>Newry and Armagh</t>
  </si>
  <si>
    <t>N05000011</t>
  </si>
  <si>
    <t>E14001252</t>
  </si>
  <si>
    <t>E14001514</t>
  </si>
  <si>
    <t>E14001473</t>
  </si>
  <si>
    <t>W07000092</t>
  </si>
  <si>
    <t>E14001485</t>
  </si>
  <si>
    <t>E14001088</t>
  </si>
  <si>
    <t>E14001361</t>
  </si>
  <si>
    <t>W07000110</t>
  </si>
  <si>
    <t>E14001408</t>
  </si>
  <si>
    <t>E14001207</t>
  </si>
  <si>
    <t>E14001558</t>
  </si>
  <si>
    <t>E14001548</t>
  </si>
  <si>
    <t>W07000085</t>
  </si>
  <si>
    <t>E14001424</t>
  </si>
  <si>
    <t>E14001228</t>
  </si>
  <si>
    <t>E14001318</t>
  </si>
  <si>
    <t>W07000111</t>
  </si>
  <si>
    <t>E14001471</t>
  </si>
  <si>
    <t>E14001069</t>
  </si>
  <si>
    <t>E14001370</t>
  </si>
  <si>
    <t>E14001151</t>
  </si>
  <si>
    <t>E14001603</t>
  </si>
  <si>
    <t>E14001321</t>
  </si>
  <si>
    <t>E14001484</t>
  </si>
  <si>
    <t>E14001106</t>
  </si>
  <si>
    <t>E14001501</t>
  </si>
  <si>
    <t>E14001358</t>
  </si>
  <si>
    <t>W07000082</t>
  </si>
  <si>
    <t>E14001537</t>
  </si>
  <si>
    <t>E14001231</t>
  </si>
  <si>
    <t>S14000089</t>
  </si>
  <si>
    <t>E14001497</t>
  </si>
  <si>
    <t>E14001153</t>
  </si>
  <si>
    <t>E14001375</t>
  </si>
  <si>
    <t>E14001141</t>
  </si>
  <si>
    <t>S14000107</t>
  </si>
  <si>
    <t>E14001387</t>
  </si>
  <si>
    <t>E14001173</t>
  </si>
  <si>
    <t>E14001523</t>
  </si>
  <si>
    <t>E14001397</t>
  </si>
  <si>
    <t>E14001116</t>
  </si>
  <si>
    <t>E14001554</t>
  </si>
  <si>
    <t>E14001391</t>
  </si>
  <si>
    <t>E14001203</t>
  </si>
  <si>
    <t>E14001253</t>
  </si>
  <si>
    <t>E14001390</t>
  </si>
  <si>
    <t>S14000075</t>
  </si>
  <si>
    <t>E14001235</t>
  </si>
  <si>
    <t>E14001170</t>
  </si>
  <si>
    <t>E14001333</t>
  </si>
  <si>
    <t>E14001179</t>
  </si>
  <si>
    <t>W07000105</t>
  </si>
  <si>
    <t>E14001381</t>
  </si>
  <si>
    <t>E14001546</t>
  </si>
  <si>
    <t>W07000094</t>
  </si>
  <si>
    <t>E14001163</t>
  </si>
  <si>
    <t>E14001580</t>
  </si>
  <si>
    <t>E14001550</t>
  </si>
  <si>
    <t>E14001342</t>
  </si>
  <si>
    <t>S14000063</t>
  </si>
  <si>
    <t>E14001311</t>
  </si>
  <si>
    <t>E14001245</t>
  </si>
  <si>
    <t>E14001604</t>
  </si>
  <si>
    <t>S14000048</t>
  </si>
  <si>
    <t>E14001183</t>
  </si>
  <si>
    <t>E14001140</t>
  </si>
  <si>
    <t>E14001147</t>
  </si>
  <si>
    <t>E14001324</t>
  </si>
  <si>
    <t>E14001166</t>
  </si>
  <si>
    <t>S14000071</t>
  </si>
  <si>
    <t>E14001242</t>
  </si>
  <si>
    <t>E14001191</t>
  </si>
  <si>
    <t>E14001077</t>
  </si>
  <si>
    <t>E14001265</t>
  </si>
  <si>
    <t>E14001267</t>
  </si>
  <si>
    <t>E14001128</t>
  </si>
  <si>
    <t>E14001570</t>
  </si>
  <si>
    <t>E14001264</t>
  </si>
  <si>
    <t>E14001579</t>
  </si>
  <si>
    <t>E14001087</t>
  </si>
  <si>
    <t>E14001401</t>
  </si>
  <si>
    <t>S14000070</t>
  </si>
  <si>
    <t>E14001438</t>
  </si>
  <si>
    <t>E14001155</t>
  </si>
  <si>
    <t>E14001277</t>
  </si>
  <si>
    <t>S14000073</t>
  </si>
  <si>
    <t>E14001247</t>
  </si>
  <si>
    <t>E14001491</t>
  </si>
  <si>
    <t>E14001540</t>
  </si>
  <si>
    <t>W07000086</t>
  </si>
  <si>
    <t>S14000064</t>
  </si>
  <si>
    <t>E14001316</t>
  </si>
  <si>
    <t>E14001243</t>
  </si>
  <si>
    <t>E14001291</t>
  </si>
  <si>
    <t>S14000106</t>
  </si>
  <si>
    <t>S14000110</t>
  </si>
  <si>
    <t>E14001599</t>
  </si>
  <si>
    <t>E14001407</t>
  </si>
  <si>
    <t>E14001472</t>
  </si>
  <si>
    <t>E14001530</t>
  </si>
  <si>
    <t>E14001498</t>
  </si>
  <si>
    <t>E14001536</t>
  </si>
  <si>
    <t>E14001544</t>
  </si>
  <si>
    <t>E14001131</t>
  </si>
  <si>
    <t>E14001365</t>
  </si>
  <si>
    <t>E14001569</t>
  </si>
  <si>
    <t>E14001238</t>
  </si>
  <si>
    <t>E14001417</t>
  </si>
  <si>
    <t>E14001575</t>
  </si>
  <si>
    <t>S14000109</t>
  </si>
  <si>
    <t>E14001134</t>
  </si>
  <si>
    <t>E14001072</t>
  </si>
  <si>
    <t>E14001177</t>
  </si>
  <si>
    <t>S14000083</t>
  </si>
  <si>
    <t>E14001233</t>
  </si>
  <si>
    <t>E14001373</t>
  </si>
  <si>
    <t>E14001172</t>
  </si>
  <si>
    <t>S14000099</t>
  </si>
  <si>
    <t>E14001288</t>
  </si>
  <si>
    <t>Foyle</t>
  </si>
  <si>
    <t>N05000008</t>
  </si>
  <si>
    <t>E14001483</t>
  </si>
  <si>
    <t>E14001444</t>
  </si>
  <si>
    <t>E14001218</t>
  </si>
  <si>
    <t>E14001565</t>
  </si>
  <si>
    <t>E14001115</t>
  </si>
  <si>
    <t>E14001480</t>
  </si>
  <si>
    <t>E14001453</t>
  </si>
  <si>
    <t>E14001287</t>
  </si>
  <si>
    <t>W07000097</t>
  </si>
  <si>
    <t>E14001429</t>
  </si>
  <si>
    <t>E14001357</t>
  </si>
  <si>
    <t>E14001349</t>
  </si>
  <si>
    <t>E14001374</t>
  </si>
  <si>
    <t>E14001557</t>
  </si>
  <si>
    <t>E14001335</t>
  </si>
  <si>
    <t>E14001176</t>
  </si>
  <si>
    <t>West Tyrone</t>
  </si>
  <si>
    <t>N05000018</t>
  </si>
  <si>
    <t>E14001418</t>
  </si>
  <si>
    <t>E14001330</t>
  </si>
  <si>
    <t>Upper Bann</t>
  </si>
  <si>
    <t>N05000017</t>
  </si>
  <si>
    <t>E14001404</t>
  </si>
  <si>
    <t>E14001443</t>
  </si>
  <si>
    <t>S14000092</t>
  </si>
  <si>
    <t>S14000095</t>
  </si>
  <si>
    <t>E14001505</t>
  </si>
  <si>
    <t>E14001533</t>
  </si>
  <si>
    <t>E14001161</t>
  </si>
  <si>
    <t>S14000108</t>
  </si>
  <si>
    <t>S14000101</t>
  </si>
  <si>
    <t>S14000045</t>
  </si>
  <si>
    <t>East Londonderry</t>
  </si>
  <si>
    <t>N05000006</t>
  </si>
  <si>
    <t>E14001516</t>
  </si>
  <si>
    <t>E14001078</t>
  </si>
  <si>
    <t>E14001464</t>
  </si>
  <si>
    <t>S14000102</t>
  </si>
  <si>
    <t>E14001388</t>
  </si>
  <si>
    <t>E14001476</t>
  </si>
  <si>
    <t>W07000101</t>
  </si>
  <si>
    <t>E14001592</t>
  </si>
  <si>
    <t>E14001169</t>
  </si>
  <si>
    <t>E14001310</t>
  </si>
  <si>
    <t>North Antrim</t>
  </si>
  <si>
    <t>N05000012</t>
  </si>
  <si>
    <t>E14001439</t>
  </si>
  <si>
    <t>South Down</t>
  </si>
  <si>
    <t>N05000015</t>
  </si>
  <si>
    <t>Fermanagh and South Tyrone</t>
  </si>
  <si>
    <t>N05000007</t>
  </si>
  <si>
    <t>E14001241</t>
  </si>
  <si>
    <t>E14001312</t>
  </si>
  <si>
    <t>S14000068</t>
  </si>
  <si>
    <t>S14000066</t>
  </si>
  <si>
    <t>E14001423</t>
  </si>
  <si>
    <t>S14000072</t>
  </si>
  <si>
    <t>E14001542</t>
  </si>
  <si>
    <t>S14000079</t>
  </si>
  <si>
    <t>E14001156</t>
  </si>
  <si>
    <t>E14001160</t>
  </si>
  <si>
    <t>E14001293</t>
  </si>
  <si>
    <t>S14000074</t>
  </si>
  <si>
    <t>S14000069</t>
  </si>
  <si>
    <t>E14001178</t>
  </si>
  <si>
    <t>E14001063</t>
  </si>
  <si>
    <t>Mid Ulster</t>
  </si>
  <si>
    <t>N05000010</t>
  </si>
  <si>
    <t>E14001273</t>
  </si>
  <si>
    <t>E14001171</t>
  </si>
  <si>
    <t>E14001529</t>
  </si>
  <si>
    <t>E14001168</t>
  </si>
  <si>
    <t>E14001572</t>
  </si>
  <si>
    <t>S14000078</t>
  </si>
  <si>
    <t>E14001364</t>
  </si>
  <si>
    <t>E14001250</t>
  </si>
  <si>
    <t>E14001217</t>
  </si>
  <si>
    <t>S14000093</t>
  </si>
  <si>
    <t>E14001534</t>
  </si>
  <si>
    <t>E14001266</t>
  </si>
  <si>
    <t>E14001154</t>
  </si>
  <si>
    <t>S14000065</t>
  </si>
  <si>
    <t>E14001187</t>
  </si>
  <si>
    <t>E14001414</t>
  </si>
  <si>
    <t>E14001136</t>
  </si>
  <si>
    <t>E14001502</t>
  </si>
  <si>
    <t>E14001494</t>
  </si>
  <si>
    <t>E14001526</t>
  </si>
  <si>
    <t>E14001356</t>
  </si>
  <si>
    <t>S14000098</t>
  </si>
  <si>
    <t>E14001232</t>
  </si>
  <si>
    <t>Belfast East</t>
  </si>
  <si>
    <t>N05000001</t>
  </si>
  <si>
    <t>Strangford</t>
  </si>
  <si>
    <t>N05000016</t>
  </si>
  <si>
    <t>E14001121</t>
  </si>
  <si>
    <t>S14000062</t>
  </si>
  <si>
    <t>E14001463</t>
  </si>
  <si>
    <t>E14001578</t>
  </si>
  <si>
    <t>S14000060</t>
  </si>
  <si>
    <t>S14000104</t>
  </si>
  <si>
    <t>E14001278</t>
  </si>
  <si>
    <t>E14001449</t>
  </si>
  <si>
    <t>E14001138</t>
  </si>
  <si>
    <t>E14001146</t>
  </si>
  <si>
    <t>East Antrim</t>
  </si>
  <si>
    <t>N05000005</t>
  </si>
  <si>
    <t>S14000067</t>
  </si>
  <si>
    <t>E14001549</t>
  </si>
  <si>
    <t>E14001403</t>
  </si>
  <si>
    <t>E14001164</t>
  </si>
  <si>
    <t>E14001206</t>
  </si>
  <si>
    <t>E14001386</t>
  </si>
  <si>
    <t>E14001195</t>
  </si>
  <si>
    <t>S14000094</t>
  </si>
  <si>
    <t>E14001568</t>
  </si>
  <si>
    <t>E14001130</t>
  </si>
  <si>
    <t>E14001067</t>
  </si>
  <si>
    <t>E14001296</t>
  </si>
  <si>
    <t>E14001465</t>
  </si>
  <si>
    <t>E14001083</t>
  </si>
  <si>
    <t>E14001460</t>
  </si>
  <si>
    <t>E14001363</t>
  </si>
  <si>
    <t>S14000103</t>
  </si>
  <si>
    <t>E14001379</t>
  </si>
  <si>
    <t>S14000100</t>
  </si>
  <si>
    <t>South Antrim</t>
  </si>
  <si>
    <t>N05000014</t>
  </si>
  <si>
    <t>E14001285</t>
  </si>
  <si>
    <t>E14001495</t>
  </si>
  <si>
    <t>S14000076</t>
  </si>
  <si>
    <t>E14001566</t>
  </si>
  <si>
    <t>E14001475</t>
  </si>
  <si>
    <t>E14001210</t>
  </si>
  <si>
    <t>E14001192</t>
  </si>
  <si>
    <t>E14001590</t>
  </si>
  <si>
    <t>E14001591</t>
  </si>
  <si>
    <t>E14001347</t>
  </si>
  <si>
    <t>E14001376</t>
  </si>
  <si>
    <t>E14001545</t>
  </si>
  <si>
    <t>E14001137</t>
  </si>
  <si>
    <t>W07000090</t>
  </si>
  <si>
    <t>E14001488</t>
  </si>
  <si>
    <t>E14001149</t>
  </si>
  <si>
    <t>E14001454</t>
  </si>
  <si>
    <t>E14001220</t>
  </si>
  <si>
    <t>E14001555</t>
  </si>
  <si>
    <t>E14001117</t>
  </si>
  <si>
    <t>E14001362</t>
  </si>
  <si>
    <t>E14001588</t>
  </si>
  <si>
    <t>E14001139</t>
  </si>
  <si>
    <t>Belfast South and Mid Down</t>
  </si>
  <si>
    <t>N05000003</t>
  </si>
  <si>
    <t>E14001458</t>
  </si>
  <si>
    <t>E14001573</t>
  </si>
  <si>
    <t>S14000081</t>
  </si>
  <si>
    <t>E14001214</t>
  </si>
  <si>
    <t>E14001519</t>
  </si>
  <si>
    <t>E14001298</t>
  </si>
  <si>
    <t>Lagan Valley</t>
  </si>
  <si>
    <t>N05000009</t>
  </si>
  <si>
    <t>E14001589</t>
  </si>
  <si>
    <t>S14000105</t>
  </si>
  <si>
    <t>S14000027</t>
  </si>
  <si>
    <t>E14001351</t>
  </si>
  <si>
    <t>North Down</t>
  </si>
  <si>
    <t>N05000013</t>
  </si>
  <si>
    <t>E14001215</t>
  </si>
  <si>
    <t>E14001384</t>
  </si>
  <si>
    <t>S14000077</t>
  </si>
  <si>
    <t>E14001482</t>
  </si>
  <si>
    <t>E14001226</t>
  </si>
  <si>
    <t>E14001489</t>
  </si>
  <si>
    <t>E14001159</t>
  </si>
  <si>
    <t>E14001158</t>
  </si>
  <si>
    <t>E14001090</t>
  </si>
  <si>
    <t>E14001237</t>
  </si>
  <si>
    <t>E14001394</t>
  </si>
  <si>
    <t>E14001479</t>
  </si>
  <si>
    <t>E14001535</t>
  </si>
  <si>
    <t>E14001263</t>
  </si>
  <si>
    <t>S14000051</t>
  </si>
  <si>
    <t>E14001197</t>
  </si>
  <si>
    <t>E14001539</t>
  </si>
  <si>
    <t>E14001393</t>
  </si>
  <si>
    <t>E14001212</t>
  </si>
  <si>
    <t>E14001234</t>
  </si>
  <si>
    <t>E14001080</t>
  </si>
  <si>
    <t>E14001532</t>
  </si>
  <si>
    <t>E14001224</t>
  </si>
  <si>
    <t>S14000096</t>
  </si>
  <si>
    <t>E14001309</t>
  </si>
  <si>
    <t>E14001201</t>
  </si>
  <si>
    <t>E14001587</t>
  </si>
  <si>
    <t>E14001456</t>
  </si>
  <si>
    <t>E14001284</t>
  </si>
  <si>
    <t>E14001437</t>
  </si>
  <si>
    <t>E14001294</t>
  </si>
  <si>
    <t>E14001490</t>
  </si>
  <si>
    <t>S14000061</t>
  </si>
  <si>
    <t>E14001269</t>
  </si>
  <si>
    <t>E14001322</t>
  </si>
  <si>
    <t>E14001605</t>
  </si>
  <si>
    <t>E14001082</t>
  </si>
  <si>
    <t>E14001125</t>
  </si>
  <si>
    <t>E14001512</t>
  </si>
  <si>
    <t>E14001258</t>
  </si>
  <si>
    <t>E14001162</t>
  </si>
  <si>
    <t>E14001420</t>
  </si>
  <si>
    <t>E14001289</t>
  </si>
  <si>
    <t>E14001348</t>
  </si>
  <si>
    <t>E14001280</t>
  </si>
  <si>
    <t>E14001442</t>
  </si>
  <si>
    <t>E14001399</t>
  </si>
  <si>
    <t>S14000080</t>
  </si>
  <si>
    <t>E14001366</t>
  </si>
  <si>
    <t>E14001457</t>
  </si>
  <si>
    <t>E14001359</t>
  </si>
  <si>
    <t>E14001586</t>
  </si>
  <si>
    <t>E14001507</t>
  </si>
  <si>
    <t>E14001402</t>
  </si>
  <si>
    <t>E14001481</t>
  </si>
  <si>
    <t>E14001249</t>
  </si>
  <si>
    <t>E14001556</t>
  </si>
  <si>
    <t>E14001065</t>
  </si>
  <si>
    <t>E14001227</t>
  </si>
  <si>
    <t>E14001496</t>
  </si>
  <si>
    <t>E14001582</t>
  </si>
  <si>
    <t>S14000091</t>
  </si>
  <si>
    <t>S14000082</t>
  </si>
  <si>
    <t>E14001283</t>
  </si>
  <si>
    <t>E14001392</t>
  </si>
  <si>
    <t>E14001230</t>
  </si>
  <si>
    <t>E14001360</t>
  </si>
  <si>
    <t>E14001468</t>
  </si>
  <si>
    <t>E14001445</t>
  </si>
  <si>
    <t>E14001593</t>
  </si>
  <si>
    <t>S14000021</t>
  </si>
  <si>
    <t>S14000097</t>
  </si>
  <si>
    <t>S14000111</t>
  </si>
  <si>
    <t>E14001268</t>
  </si>
  <si>
    <t>Total number of children in constituency</t>
  </si>
  <si>
    <t>% of children impacted by the two child limit with at least one claimant working</t>
  </si>
  <si>
    <t>% of children impacted by the two child limit and in a single parent household</t>
  </si>
  <si>
    <t>% of children impacted by the two child limit and impacted by the benefit cap</t>
  </si>
  <si>
    <t>Country/ region</t>
  </si>
  <si>
    <t>MP</t>
  </si>
  <si>
    <t>Party</t>
  </si>
  <si>
    <t>Constituency</t>
  </si>
  <si>
    <t>Email</t>
  </si>
  <si>
    <t>Jack Abbott</t>
  </si>
  <si>
    <t>Labour</t>
  </si>
  <si>
    <t>jack.abbott.mp@parliament.uk</t>
  </si>
  <si>
    <t>Ms Diane Abbott</t>
  </si>
  <si>
    <t>Independent</t>
  </si>
  <si>
    <t>diane.abbott.office@parliament.uk</t>
  </si>
  <si>
    <t>Debbie Abrahams</t>
  </si>
  <si>
    <t>abrahamsd@parliament.uk</t>
  </si>
  <si>
    <t>Shockat Adam</t>
  </si>
  <si>
    <t>shockat.adam.mp@parliament.uk</t>
  </si>
  <si>
    <t>Dr Zubir Ahmed</t>
  </si>
  <si>
    <t>zubir.ahmed.mp@parliament.uk</t>
  </si>
  <si>
    <t>Luke Akehurst</t>
  </si>
  <si>
    <t>luke.akehurst.mp@parliament.uk</t>
  </si>
  <si>
    <t>Mr Bayo Alaba</t>
  </si>
  <si>
    <t>bayo.alaba.mp@parliament.uk</t>
  </si>
  <si>
    <t>Dan Aldridge</t>
  </si>
  <si>
    <t>daniel.aldridge.mp@parliament.uk</t>
  </si>
  <si>
    <t>Heidi Alexander</t>
  </si>
  <si>
    <t>heidi.alexander.mp@parliament.uk</t>
  </si>
  <si>
    <t>Mr Douglas Alexander</t>
  </si>
  <si>
    <t>douglas.alexander.mp@parliament.uk</t>
  </si>
  <si>
    <t>Sadik Al-Hassan</t>
  </si>
  <si>
    <t>sadik.alhassan.mp@parliament.uk</t>
  </si>
  <si>
    <t>Rushanara Ali</t>
  </si>
  <si>
    <t>rushanara.ali.mp@parliament.uk</t>
  </si>
  <si>
    <t>Tahir Ali</t>
  </si>
  <si>
    <t>tahir.ali.mp@parliament.uk</t>
  </si>
  <si>
    <t>Dr Rosena Allin-Khan</t>
  </si>
  <si>
    <t>rosena.allinkhan.mp@parliament.uk</t>
  </si>
  <si>
    <t>Jim Allister</t>
  </si>
  <si>
    <t>Traditional Unionist Voice</t>
  </si>
  <si>
    <t>jim.allister.mp@parliament.uk</t>
  </si>
  <si>
    <t>Gideon Amos</t>
  </si>
  <si>
    <t>Liberal Democrat</t>
  </si>
  <si>
    <t>gideon.amos.mp@parliament.uk</t>
  </si>
  <si>
    <t>Callum Anderson</t>
  </si>
  <si>
    <t>callum.anderson.mp@parliament.uk</t>
  </si>
  <si>
    <t>Fleur Anderson</t>
  </si>
  <si>
    <t>fleur.anderson.mp@parliament.uk</t>
  </si>
  <si>
    <t>Lee Anderson</t>
  </si>
  <si>
    <t>Reform UK</t>
  </si>
  <si>
    <t>lee.anderson.mp@parliament.uk</t>
  </si>
  <si>
    <t>Stuart Anderson</t>
  </si>
  <si>
    <t>Conservative</t>
  </si>
  <si>
    <t>stuart.anderson.mp@parliament.uk</t>
  </si>
  <si>
    <t>Stuart Andrew</t>
  </si>
  <si>
    <t>stuart.andrew.mp@parliament.uk</t>
  </si>
  <si>
    <t>Tonia Antoniazzi</t>
  </si>
  <si>
    <t>tonia.antoniazzi.mp@parliament.uk</t>
  </si>
  <si>
    <t>Steff Aquarone</t>
  </si>
  <si>
    <t>steff.aquarone.mp@parliament.uk</t>
  </si>
  <si>
    <t>Edward Argar</t>
  </si>
  <si>
    <t>edward.argar.mp@parliament.uk</t>
  </si>
  <si>
    <t>Dr Scott Arthur</t>
  </si>
  <si>
    <t>scott.arthur.mp@parliament.uk</t>
  </si>
  <si>
    <t>Jess Asato</t>
  </si>
  <si>
    <t>jess.asato.mp@parliament.uk</t>
  </si>
  <si>
    <t>James Asser</t>
  </si>
  <si>
    <t>james.asser.mp@parliament.uk</t>
  </si>
  <si>
    <t>Jas Athwal</t>
  </si>
  <si>
    <t>jas.athwal.mp@parliament.uk</t>
  </si>
  <si>
    <t>Victoria Atkins</t>
  </si>
  <si>
    <t>Catherine Atkinson</t>
  </si>
  <si>
    <t>catherine.atkinson.mp@parliament.uk</t>
  </si>
  <si>
    <t>Lewis Atkinson</t>
  </si>
  <si>
    <t>lewis.atkinson.mp@parliament.uk</t>
  </si>
  <si>
    <t>Josh Babarinde</t>
  </si>
  <si>
    <t>josh.babarinde.mp@parliament.uk</t>
  </si>
  <si>
    <t>Gareth Bacon</t>
  </si>
  <si>
    <t>gareth.bacon.mp@parliament.uk</t>
  </si>
  <si>
    <t>Mrs Kemi Badenoch</t>
  </si>
  <si>
    <t>kemi.badenoch.mp@parliament.uk</t>
  </si>
  <si>
    <t>Mr Calvin Bailey</t>
  </si>
  <si>
    <t>calvin.bailey.mp@parliament.uk</t>
  </si>
  <si>
    <t>Olivia Bailey</t>
  </si>
  <si>
    <t>olivia.bailey.mp@parliament.uk</t>
  </si>
  <si>
    <t>David Baines</t>
  </si>
  <si>
    <t>david.baines.mp@parliament.uk</t>
  </si>
  <si>
    <t>Alex Baker</t>
  </si>
  <si>
    <t>alex.baker.mp@parliament.uk</t>
  </si>
  <si>
    <t>Richard Baker</t>
  </si>
  <si>
    <t>richard.baker.mp@parliament.uk</t>
  </si>
  <si>
    <t>Dame Harriett Baldwin</t>
  </si>
  <si>
    <t>harriett.baldwin.mp@parliament.uk</t>
  </si>
  <si>
    <t>Alex Ballinger</t>
  </si>
  <si>
    <t>alex.ballinger.mp@parliament.uk</t>
  </si>
  <si>
    <t>Antonia Bance</t>
  </si>
  <si>
    <t>antonia.bance.mp@parliament.uk</t>
  </si>
  <si>
    <t>Steve Barclay</t>
  </si>
  <si>
    <t>stephen.barclay.mp@parliament.uk</t>
  </si>
  <si>
    <t>Paula Barker</t>
  </si>
  <si>
    <t>paula.barker.mp@parliament.uk</t>
  </si>
  <si>
    <t>Lee Barron</t>
  </si>
  <si>
    <t>lee.barron.mp@parliament.uk</t>
  </si>
  <si>
    <t>Mr Alex Barros-Curtis</t>
  </si>
  <si>
    <t>alex.barroscurtis.mp@parliament.uk</t>
  </si>
  <si>
    <t>Johanna Baxter</t>
  </si>
  <si>
    <t>johanna.baxter.mp@parliament.uk</t>
  </si>
  <si>
    <t>Danny Beales</t>
  </si>
  <si>
    <t>danny.beales.mp@parliament.uk</t>
  </si>
  <si>
    <t>Lorraine Beavers</t>
  </si>
  <si>
    <t>lorraine.beavers.mp@parliament.uk</t>
  </si>
  <si>
    <t>Mr Peter Bedford</t>
  </si>
  <si>
    <t>peter.bedford.mp@parliament.uk</t>
  </si>
  <si>
    <t>Órfhlaith Begley</t>
  </si>
  <si>
    <t>Sinn Féin</t>
  </si>
  <si>
    <t>Apsana Begum</t>
  </si>
  <si>
    <t>apsana.begum.mp@parliament.uk</t>
  </si>
  <si>
    <t>Torsten Bell</t>
  </si>
  <si>
    <t>torsten.bell.mp@parliament.uk</t>
  </si>
  <si>
    <t>Hilary Benn</t>
  </si>
  <si>
    <t>bennh@parliament.uk</t>
  </si>
  <si>
    <t>Alison Bennett</t>
  </si>
  <si>
    <t>alison.bennett.mp@parliament.uk</t>
  </si>
  <si>
    <t>Siân Berry</t>
  </si>
  <si>
    <t>Green Party</t>
  </si>
  <si>
    <t>sian.berry.mp@parliament.uk</t>
  </si>
  <si>
    <t>Mr Clive Betts</t>
  </si>
  <si>
    <t>officeofclivebettsmp@parliament.uk</t>
  </si>
  <si>
    <t>Saqib Bhatti</t>
  </si>
  <si>
    <t>saqib.bhatti@parliament.uk</t>
  </si>
  <si>
    <t>Ms Polly Billington</t>
  </si>
  <si>
    <t>polly.billington.mp@parliament.uk</t>
  </si>
  <si>
    <t>Matt Bishop</t>
  </si>
  <si>
    <t>matt.bishop.mp@parliament.uk</t>
  </si>
  <si>
    <t>Bob Blackman</t>
  </si>
  <si>
    <t>bob.blackman.mp@parliament.uk</t>
  </si>
  <si>
    <t>Kirsty Blackman</t>
  </si>
  <si>
    <t>Scottish National Party</t>
  </si>
  <si>
    <t>kirsty.blackman.mp@parliament.uk</t>
  </si>
  <si>
    <t>Olivia Blake</t>
  </si>
  <si>
    <t>olivia.blake.mp@parliament.uk</t>
  </si>
  <si>
    <t>Rachel Blake</t>
  </si>
  <si>
    <t>rachel.blake.mp@parliament.uk</t>
  </si>
  <si>
    <t>Chris Bloore</t>
  </si>
  <si>
    <t>chris.bloore.mp@parliament.uk</t>
  </si>
  <si>
    <t>Mrs Elsie Blundell</t>
  </si>
  <si>
    <t>elsie.blundell.mp@parliament.uk</t>
  </si>
  <si>
    <t>Kevin Bonavia</t>
  </si>
  <si>
    <t>kevin.bonavia.mp@parliament.uk</t>
  </si>
  <si>
    <t>Sarah Bool</t>
  </si>
  <si>
    <t>sarah.bool.mp@parliament.uk</t>
  </si>
  <si>
    <t>Jade Botterill</t>
  </si>
  <si>
    <t>jade.botterill.mp@parliament.uk</t>
  </si>
  <si>
    <t>Andrew Bowie</t>
  </si>
  <si>
    <t>andrew.bowie.mp@parliament.uk</t>
  </si>
  <si>
    <t>Mrs Sureena Brackenridge</t>
  </si>
  <si>
    <t>sureena.brackenridge.mp@parliament.uk</t>
  </si>
  <si>
    <t>Dame Karen Bradley</t>
  </si>
  <si>
    <t>karen.bradley.mp@parliament.uk</t>
  </si>
  <si>
    <t>Aphra Brandreth</t>
  </si>
  <si>
    <t>aphra.brandreth.mp@parliament.uk</t>
  </si>
  <si>
    <t>Mr Jonathan Brash</t>
  </si>
  <si>
    <t>jonathan.brash.mp@parliament.uk</t>
  </si>
  <si>
    <t>Suella Braverman</t>
  </si>
  <si>
    <t>suella.braverman.mp@parliament.uk</t>
  </si>
  <si>
    <t>Alex Brewer</t>
  </si>
  <si>
    <t>alex.brewer.mp@parliament.uk</t>
  </si>
  <si>
    <t>Phil Brickell</t>
  </si>
  <si>
    <t>phil.brickell.mp@parliament.uk</t>
  </si>
  <si>
    <t>Jess Brown-Fuller</t>
  </si>
  <si>
    <t>jess.brownfuller.mp@parliament.uk</t>
  </si>
  <si>
    <t>Chris Bryant</t>
  </si>
  <si>
    <t>chris.bryant.mp@parliament.uk</t>
  </si>
  <si>
    <t>Julia Buckley</t>
  </si>
  <si>
    <t>julia.buckley.mp@parliament.uk</t>
  </si>
  <si>
    <t>Alex Burghart</t>
  </si>
  <si>
    <t>alex.burghart.mp@parliament.uk</t>
  </si>
  <si>
    <t>Richard Burgon</t>
  </si>
  <si>
    <t>Maureen Burke</t>
  </si>
  <si>
    <t>maureen.burke.mp@parliament.uk</t>
  </si>
  <si>
    <t>David Burton-Sampson</t>
  </si>
  <si>
    <t>david.burtonsampson.mp@parliament.uk</t>
  </si>
  <si>
    <t>Dawn Butler</t>
  </si>
  <si>
    <t>dawn.butler.mp@parliament.uk</t>
  </si>
  <si>
    <t>Ian Byrne</t>
  </si>
  <si>
    <t>ian.byrne.mp@parliament.uk</t>
  </si>
  <si>
    <t>Liam Byrne</t>
  </si>
  <si>
    <t>liam.byrne.mp@parliament.uk</t>
  </si>
  <si>
    <t>Ruth Cadbury</t>
  </si>
  <si>
    <t>ruthcadburymp@parliament.uk</t>
  </si>
  <si>
    <t>Nesil Caliskan</t>
  </si>
  <si>
    <t>nesil.caliskan.mp@parliament.uk</t>
  </si>
  <si>
    <t>Irene Campbell</t>
  </si>
  <si>
    <t>irene.campbell.mp@parliament.uk</t>
  </si>
  <si>
    <t>Juliet Campbell</t>
  </si>
  <si>
    <t>juliet.campbell.mp@parliament.uk</t>
  </si>
  <si>
    <t>Mr Gregory Campbell</t>
  </si>
  <si>
    <t>Democratic Unionist Party</t>
  </si>
  <si>
    <t>aaron.callan@parliament.uk</t>
  </si>
  <si>
    <t>Sir Alan Campbell</t>
  </si>
  <si>
    <t>alan.campbell.mp@parliament.uk</t>
  </si>
  <si>
    <t>Markus Campbell-Savours</t>
  </si>
  <si>
    <t>markus.campbellsavours.mp@parliament.uk</t>
  </si>
  <si>
    <t>Charlotte Cane</t>
  </si>
  <si>
    <t>charlotte.cane.mp@parliament.uk</t>
  </si>
  <si>
    <t>Dan Carden</t>
  </si>
  <si>
    <t>dan.carden.mp@parliament.uk</t>
  </si>
  <si>
    <t>Sam Carling</t>
  </si>
  <si>
    <t>sam.carling.mp@parliament.uk</t>
  </si>
  <si>
    <t>Mr Alistair Carmichael</t>
  </si>
  <si>
    <t>carmichaela@parliament.uk</t>
  </si>
  <si>
    <t>Al Carns</t>
  </si>
  <si>
    <t>al.carns.mp@parliament.uk</t>
  </si>
  <si>
    <t>James Cartlidge</t>
  </si>
  <si>
    <t>james.cartlidge.mp@parliament.uk</t>
  </si>
  <si>
    <t>David Chadwick</t>
  </si>
  <si>
    <t>david.chadwick.mp@parliament.uk</t>
  </si>
  <si>
    <t>Wendy Chamberlain</t>
  </si>
  <si>
    <t>wendy.chamberlain.mp@parliament.uk</t>
  </si>
  <si>
    <t>Dr Danny Chambers</t>
  </si>
  <si>
    <t>danny.chambers.mp@parliament.uk</t>
  </si>
  <si>
    <t>Sarah Champion</t>
  </si>
  <si>
    <t>sarah.champion.mp@parliament.uk</t>
  </si>
  <si>
    <t>Bambos Charalambous</t>
  </si>
  <si>
    <t>bambos.charalambous.mp@parliament.uk</t>
  </si>
  <si>
    <t>Mr Luke Charters</t>
  </si>
  <si>
    <t>luke.charters.mp@parliament.uk</t>
  </si>
  <si>
    <t>Sir Christopher Chope</t>
  </si>
  <si>
    <t>chopec@parliament.uk</t>
  </si>
  <si>
    <t>Ellie Chowns</t>
  </si>
  <si>
    <t>ellie.chowns.mp@parliament.uk</t>
  </si>
  <si>
    <t>Feryal Clark</t>
  </si>
  <si>
    <t>feryal.clark.mp@parliament.uk</t>
  </si>
  <si>
    <t>Sir James Cleverly</t>
  </si>
  <si>
    <t>james.cleverly.mp@parliament.uk</t>
  </si>
  <si>
    <t>Sir Geoffrey Clifton-Brown</t>
  </si>
  <si>
    <t>cliftonbrowng@parliament.uk</t>
  </si>
  <si>
    <t>Lewis Cocking</t>
  </si>
  <si>
    <t>lewis.cocking.mp@parliament.uk</t>
  </si>
  <si>
    <t>Chris Coghlan</t>
  </si>
  <si>
    <t>chris.coghlan.mp@parliament.uk</t>
  </si>
  <si>
    <t>Ben Coleman</t>
  </si>
  <si>
    <t>ben.coleman.mp@parliament.uk</t>
  </si>
  <si>
    <t>Jacob Collier</t>
  </si>
  <si>
    <t>jacob.collier.mp@parliament.uk</t>
  </si>
  <si>
    <t>Lizzi Collinge</t>
  </si>
  <si>
    <t>lizzi.collinge.mp@parliament.uk</t>
  </si>
  <si>
    <t>Tom Collins</t>
  </si>
  <si>
    <t>tom.collins.mp@parliament.uk</t>
  </si>
  <si>
    <t>Victoria Collins</t>
  </si>
  <si>
    <t>victoria.collins.mp@parliament.uk</t>
  </si>
  <si>
    <t>Liam Conlon</t>
  </si>
  <si>
    <t>liam.conlon.mp@parliament.uk</t>
  </si>
  <si>
    <t>Sarah Coombes</t>
  </si>
  <si>
    <t>sarah.coombes.mp@parliament.uk</t>
  </si>
  <si>
    <t>Andrew Cooper</t>
  </si>
  <si>
    <t>andrew.cooper.mp@parliament.uk</t>
  </si>
  <si>
    <t>Daisy Cooper</t>
  </si>
  <si>
    <t>daisy.cooper.mp@parliament.uk</t>
  </si>
  <si>
    <t>Dr Beccy Cooper</t>
  </si>
  <si>
    <t>beccy.cooper.mp@parliament.uk</t>
  </si>
  <si>
    <t>John Cooper</t>
  </si>
  <si>
    <t>john.cooper.mp@parliament.uk</t>
  </si>
  <si>
    <t>Yvette Cooper</t>
  </si>
  <si>
    <t>coopery@parliament.uk</t>
  </si>
  <si>
    <t>Jeremy Corbyn</t>
  </si>
  <si>
    <t>jeremy.corbyn.mp@parliament.uk</t>
  </si>
  <si>
    <t>Alberto Costa</t>
  </si>
  <si>
    <t>alberto.costa.mp@parliament.uk</t>
  </si>
  <si>
    <t>Deirdre Costigan</t>
  </si>
  <si>
    <t>deirdre.costigan.mp@parliament.uk</t>
  </si>
  <si>
    <t>Claire Coutinho</t>
  </si>
  <si>
    <t>claire.coutinho.mp@parliament.uk</t>
  </si>
  <si>
    <t>Pam Cox</t>
  </si>
  <si>
    <t>pam.cox.mp@parliament.uk</t>
  </si>
  <si>
    <t>Sir Geoffrey Cox</t>
  </si>
  <si>
    <t>coxg@parliament.uk</t>
  </si>
  <si>
    <t>Neil Coyle</t>
  </si>
  <si>
    <t>neil.coyle.mp@parliament.uk</t>
  </si>
  <si>
    <t>Jen Craft</t>
  </si>
  <si>
    <t>jen.craft.mp@parliament.uk</t>
  </si>
  <si>
    <t>Mary Creagh</t>
  </si>
  <si>
    <t>mary.creagh.mp@parliament.uk</t>
  </si>
  <si>
    <t>Ms Stella Creasy</t>
  </si>
  <si>
    <t>stella.creasy.mp@parliament.uk</t>
  </si>
  <si>
    <t>Torcuil Crichton</t>
  </si>
  <si>
    <t>torcuil.crichton.mp@parliament.uk</t>
  </si>
  <si>
    <t>Harriet Cross</t>
  </si>
  <si>
    <t>harriet.cross.mp@parliament.uk</t>
  </si>
  <si>
    <t>Pat Cullen</t>
  </si>
  <si>
    <t>pat.cullen.mp@parliament.uk</t>
  </si>
  <si>
    <t>Judith Cummins</t>
  </si>
  <si>
    <t>judith.cummins.mp@parliament.uk</t>
  </si>
  <si>
    <t>Chris Curtis</t>
  </si>
  <si>
    <t>chris.curtis.mp@parliament.uk</t>
  </si>
  <si>
    <t>Janet Daby</t>
  </si>
  <si>
    <t>janet.daby.mp@parliament.uk</t>
  </si>
  <si>
    <t>Sir Nicholas Dakin</t>
  </si>
  <si>
    <t>nic.dakin.mp@parliament.uk</t>
  </si>
  <si>
    <t>Ashley Dalton</t>
  </si>
  <si>
    <t>ashley.dalton.mp@parliament.uk</t>
  </si>
  <si>
    <t>Adam Dance</t>
  </si>
  <si>
    <t>adam.dance.mp@parliament.uk</t>
  </si>
  <si>
    <t>Steve Darling</t>
  </si>
  <si>
    <t>steve.darling.mp@parliament.uk</t>
  </si>
  <si>
    <t>Emily Darlington</t>
  </si>
  <si>
    <t>emily.darlington.mp@parliament.uk</t>
  </si>
  <si>
    <t>Ed Davey</t>
  </si>
  <si>
    <t>edward.davey.mp@parliament.uk</t>
  </si>
  <si>
    <t>Ann Davies</t>
  </si>
  <si>
    <t>Plaid Cymru</t>
  </si>
  <si>
    <t>ann.davies.mp@parliament.uk</t>
  </si>
  <si>
    <t>Gareth Davies</t>
  </si>
  <si>
    <t>gareth.davies.mp@parliament.uk</t>
  </si>
  <si>
    <t>Jonathan Davies</t>
  </si>
  <si>
    <t>jonathan.davies.mp@parliament.uk</t>
  </si>
  <si>
    <t>Mims Davies</t>
  </si>
  <si>
    <t>mims.davies.mp@parliament.uk</t>
  </si>
  <si>
    <t>Paul Davies</t>
  </si>
  <si>
    <t>paul.davies.mp@parliament.uk</t>
  </si>
  <si>
    <t>Shaun Davies</t>
  </si>
  <si>
    <t>shaun.davies.mp@parliament.uk</t>
  </si>
  <si>
    <t>Alex Davies-Jones</t>
  </si>
  <si>
    <t>alex.daviesjones.mp@parliament.uk</t>
  </si>
  <si>
    <t>David Davis</t>
  </si>
  <si>
    <t>david.davis.mp@parliament.uk</t>
  </si>
  <si>
    <t>Marsha De Cordova</t>
  </si>
  <si>
    <t>marsha.decordova.mp@parliament.uk</t>
  </si>
  <si>
    <t>Bobby Dean</t>
  </si>
  <si>
    <t>bobby.dean.mp@parliament.uk</t>
  </si>
  <si>
    <t>Josh Dean</t>
  </si>
  <si>
    <t>josh.dean.mp@parliament.uk</t>
  </si>
  <si>
    <t>Kate Dearden</t>
  </si>
  <si>
    <t>kate.dearden.mp@parliament.uk</t>
  </si>
  <si>
    <t>Carla Denyer</t>
  </si>
  <si>
    <t>carla.denyer.mp@parliament.uk</t>
  </si>
  <si>
    <t>Charlie Dewhirst</t>
  </si>
  <si>
    <t>charlie.dewhirst.mp@parliament.uk</t>
  </si>
  <si>
    <t>Mr Tanmanjeet Singh Dhesi</t>
  </si>
  <si>
    <t>tan.dhesi.mp@parliament.uk</t>
  </si>
  <si>
    <t>Jim Dickson</t>
  </si>
  <si>
    <t>jim.dickson.mp@parliament.uk</t>
  </si>
  <si>
    <t>Mr Lee Dillon</t>
  </si>
  <si>
    <t>lee.dillon.mp@parliament.uk</t>
  </si>
  <si>
    <t>Dame Caroline Dinenage</t>
  </si>
  <si>
    <t>caroline.dinenage.mp@parliament.uk</t>
  </si>
  <si>
    <t>Anna Dixon</t>
  </si>
  <si>
    <t>anna.dixon.mp@parliament.uk</t>
  </si>
  <si>
    <t>Samantha Dixon</t>
  </si>
  <si>
    <t>Samantha.dixon.mp@parliament.uk</t>
  </si>
  <si>
    <t>Anneliese Dodds</t>
  </si>
  <si>
    <t>anneliese.dodds.mp@parliament.uk</t>
  </si>
  <si>
    <t>Helena Dollimore</t>
  </si>
  <si>
    <t>helena.dollimore.mp@parliament.uk</t>
  </si>
  <si>
    <t>Dave Doogan</t>
  </si>
  <si>
    <t>dave.doogan.mp@parliament.uk</t>
  </si>
  <si>
    <t>Stephen Doughty</t>
  </si>
  <si>
    <t>stephen.doughty.mp@parliament.uk</t>
  </si>
  <si>
    <t>Peter Dowd</t>
  </si>
  <si>
    <t>peter.dowd.mp@parliament.uk</t>
  </si>
  <si>
    <t>Sir Oliver Dowden</t>
  </si>
  <si>
    <t>oliver.dowden.mp@parliament.uk</t>
  </si>
  <si>
    <t>Graeme Downie</t>
  </si>
  <si>
    <t>graeme.downie.mp@parliament.uk</t>
  </si>
  <si>
    <t>Rosie Duffield</t>
  </si>
  <si>
    <t>rosie.duffield.mp@parliament.uk</t>
  </si>
  <si>
    <t>Sir Iain Duncan Smith</t>
  </si>
  <si>
    <t>Iain.duncansmith.mp@parliament.uk</t>
  </si>
  <si>
    <t>Neil Duncan-Jordan</t>
  </si>
  <si>
    <t>neil.duncanjordan.mp@parliament.uk</t>
  </si>
  <si>
    <t>Sarah Dyke</t>
  </si>
  <si>
    <t xml:space="preserve">sarah.dyke.mp@parliament.uk </t>
  </si>
  <si>
    <t>Dame Angela Eagle</t>
  </si>
  <si>
    <t>eaglea@parliament.uk</t>
  </si>
  <si>
    <t>Maria Eagle</t>
  </si>
  <si>
    <t>maria.eagle.mp@parliament.uk</t>
  </si>
  <si>
    <t>Alex Easton</t>
  </si>
  <si>
    <t>alex.easton.mp@parliament.uk</t>
  </si>
  <si>
    <t>Colum Eastwood</t>
  </si>
  <si>
    <t>Social Democratic &amp; Labour Party</t>
  </si>
  <si>
    <t>colum.eastwood.mp@parliament.uk</t>
  </si>
  <si>
    <t>Sorcha Eastwood</t>
  </si>
  <si>
    <t>Alliance</t>
  </si>
  <si>
    <t>sorcha.eastwood.mp@parliament.uk</t>
  </si>
  <si>
    <t>Cat Eccles</t>
  </si>
  <si>
    <t>cat.eccles.mp@parliament.uk</t>
  </si>
  <si>
    <t>Lauren Edwards</t>
  </si>
  <si>
    <t>lauren.edwards.mp@parliament.uk</t>
  </si>
  <si>
    <t>Sarah Edwards</t>
  </si>
  <si>
    <t>sarah.edwards.mp@parliament.uk</t>
  </si>
  <si>
    <t>Clive Efford</t>
  </si>
  <si>
    <t>clive.efford.mp@parliament.uk</t>
  </si>
  <si>
    <t>Damien Egan</t>
  </si>
  <si>
    <t>damien.egan.mp@parliament.uk</t>
  </si>
  <si>
    <t>Maya Ellis</t>
  </si>
  <si>
    <t>maya.ellis.mp@parliament.uk</t>
  </si>
  <si>
    <t>Chris Elmore</t>
  </si>
  <si>
    <t>Chris.Elmore.mp@parliament.uk</t>
  </si>
  <si>
    <t>Kirith Entwistle</t>
  </si>
  <si>
    <t>kirith.entwistle.mp@parliament.uk</t>
  </si>
  <si>
    <t>Florence Eshalomi</t>
  </si>
  <si>
    <t>florence.eshalomi.mp@parliament.uk</t>
  </si>
  <si>
    <t>Bill Esterson</t>
  </si>
  <si>
    <t>bill.esterson.mp@parliament.uk</t>
  </si>
  <si>
    <t>Chris Evans</t>
  </si>
  <si>
    <t>chris.evans.mp@parliament.uk</t>
  </si>
  <si>
    <t>Dr Luke Evans</t>
  </si>
  <si>
    <t>luke.evans.mp@parliament.uk</t>
  </si>
  <si>
    <t>Miatta Fahnbulleh</t>
  </si>
  <si>
    <t>miatta.fahnbulleh.mp@parliament.uk</t>
  </si>
  <si>
    <t>Mr Hamish Falconer</t>
  </si>
  <si>
    <t>hamish.falconer.mp@parliament.uk</t>
  </si>
  <si>
    <t>Nigel Farage</t>
  </si>
  <si>
    <t>nigel.farage.mp@parliament.uk</t>
  </si>
  <si>
    <t>Linsey Farnsworth</t>
  </si>
  <si>
    <t>linsey.farnsworth.mp@parliament.uk</t>
  </si>
  <si>
    <t>Tim Farron</t>
  </si>
  <si>
    <t>tim.farron.mp@parliament.uk</t>
  </si>
  <si>
    <t>Josh Fenton-Glynn</t>
  </si>
  <si>
    <t>josh.fentonglynn.mp@parliament.uk</t>
  </si>
  <si>
    <t>Mark Ferguson</t>
  </si>
  <si>
    <t>mark.ferguson.mp@parliament.uk</t>
  </si>
  <si>
    <t>Patricia Ferguson</t>
  </si>
  <si>
    <t>patricia.ferguson.mp@parliament.uk</t>
  </si>
  <si>
    <t>John Finucane</t>
  </si>
  <si>
    <t>john.finucane.mp@parliament.uk</t>
  </si>
  <si>
    <t>Natalie Fleet</t>
  </si>
  <si>
    <t>natalie.fleet.mp@parliament.uk</t>
  </si>
  <si>
    <t>Stephen Flynn</t>
  </si>
  <si>
    <t>stephen.flynn.mp@parliament.uk</t>
  </si>
  <si>
    <t>Emma Foody</t>
  </si>
  <si>
    <t>emma.foody.mp@parliament.uk</t>
  </si>
  <si>
    <t>Catherine Fookes</t>
  </si>
  <si>
    <t>catherine.fookes.mp@parliament.uk</t>
  </si>
  <si>
    <t>Richard Foord</t>
  </si>
  <si>
    <t>richard.foord.mp@parliament.uk</t>
  </si>
  <si>
    <t>Mr Will Forster</t>
  </si>
  <si>
    <t>will.forster.mp@parliament.uk</t>
  </si>
  <si>
    <t>Peter Fortune</t>
  </si>
  <si>
    <t>peter.fortune.mp@parliament.uk</t>
  </si>
  <si>
    <t>Mr Paul Foster</t>
  </si>
  <si>
    <t>paul.foster.mp@parliament.uk</t>
  </si>
  <si>
    <t>Sir Ashley Fox</t>
  </si>
  <si>
    <t>ashley.fox.mp@parliament.uk</t>
  </si>
  <si>
    <t>Vicky Foxcroft</t>
  </si>
  <si>
    <t>vicky.foxcroft.mp@parliament.uk</t>
  </si>
  <si>
    <t>Mary Kelly Foy</t>
  </si>
  <si>
    <t>mary.foy.mp@parliament.uk</t>
  </si>
  <si>
    <t>Daniel Francis</t>
  </si>
  <si>
    <t>daniel.francis.mp@parliament.uk</t>
  </si>
  <si>
    <t>Mr Mark Francois</t>
  </si>
  <si>
    <t>mark.francois.mp@parliament.uk</t>
  </si>
  <si>
    <t>Zöe Franklin</t>
  </si>
  <si>
    <t>zoe.franklin.mp@parliament.uk</t>
  </si>
  <si>
    <t>George Freeman</t>
  </si>
  <si>
    <t>george.freeman.mp@parliament.uk</t>
  </si>
  <si>
    <t>Mr Louie French</t>
  </si>
  <si>
    <t>louie.french.mp@parliament.uk</t>
  </si>
  <si>
    <t>Mr James Frith</t>
  </si>
  <si>
    <t>james.frith.mp@parliament.uk</t>
  </si>
  <si>
    <t>Richard Fuller</t>
  </si>
  <si>
    <t>richard.fuller.mp@parliament.uk</t>
  </si>
  <si>
    <t>Gill Furniss</t>
  </si>
  <si>
    <t>gill.furniss.mp@parliament.uk</t>
  </si>
  <si>
    <t>Sir Roger Gale</t>
  </si>
  <si>
    <t>galerj@parliament.uk</t>
  </si>
  <si>
    <t>Barry Gardiner</t>
  </si>
  <si>
    <t>barry.gardiner.mp@parliament.uk</t>
  </si>
  <si>
    <t>Dr Allison Gardner</t>
  </si>
  <si>
    <t>allison.gardner.mp@parliament.uk</t>
  </si>
  <si>
    <t>Mark Garnier</t>
  </si>
  <si>
    <t>mark.garnier.mp@parliament.uk</t>
  </si>
  <si>
    <t>Anna Gelderd</t>
  </si>
  <si>
    <t>anna.gelderd.mp@parliament.uk</t>
  </si>
  <si>
    <t>Alan Gemmell</t>
  </si>
  <si>
    <t>alan.gemmell.mp@parliament.uk</t>
  </si>
  <si>
    <t>Andrew George</t>
  </si>
  <si>
    <t>andrew.george.mp@parliament.uk</t>
  </si>
  <si>
    <t>Gill German</t>
  </si>
  <si>
    <t>gill.german.mp@parliament.uk</t>
  </si>
  <si>
    <t>Stephen Gethins</t>
  </si>
  <si>
    <t>stephen.gethins.mp@parliament.uk</t>
  </si>
  <si>
    <t>Ms Nusrat Ghani</t>
  </si>
  <si>
    <t>nusrat.ghani.mp@parliament.uk</t>
  </si>
  <si>
    <t>Sarah Gibson</t>
  </si>
  <si>
    <t>sarah.gibson.mp@parliament.uk</t>
  </si>
  <si>
    <t>Tracy Gilbert</t>
  </si>
  <si>
    <t>tracy.gilbert.mp@parliament.uk</t>
  </si>
  <si>
    <t>Preet Kaur Gill</t>
  </si>
  <si>
    <t>preet.gill.mp@parliament.uk</t>
  </si>
  <si>
    <t>Rachel Gilmour</t>
  </si>
  <si>
    <t>rachel.gilmour.mp@parliament.uk</t>
  </si>
  <si>
    <t>Becky Gittins</t>
  </si>
  <si>
    <t>becky.gittins.mp@parliament.uk</t>
  </si>
  <si>
    <t>John Glen</t>
  </si>
  <si>
    <t>john.glen.mp@parliament.uk</t>
  </si>
  <si>
    <t>Mary Glindon</t>
  </si>
  <si>
    <t>mary.glindon.mp@parliament.uk</t>
  </si>
  <si>
    <t>Olly Glover</t>
  </si>
  <si>
    <t>olly.glover.mp@parliament.uk</t>
  </si>
  <si>
    <t>Marie Goldman</t>
  </si>
  <si>
    <t>marie.goldman.mp@parliament.uk</t>
  </si>
  <si>
    <t>Ben Goldsborough</t>
  </si>
  <si>
    <t>ben.goldsborough.mp@parliament.uk</t>
  </si>
  <si>
    <t>Tom Gordon</t>
  </si>
  <si>
    <t>tom.gordon.mp@parliament.uk</t>
  </si>
  <si>
    <t>Jodie Gosling</t>
  </si>
  <si>
    <t>jodie.gosling.mp@parliament.uk</t>
  </si>
  <si>
    <t>Georgia Gould</t>
  </si>
  <si>
    <t>georgia.gould.mp@parliament.uk</t>
  </si>
  <si>
    <t>John Grady</t>
  </si>
  <si>
    <t>john.grady.mp@parliament.uk</t>
  </si>
  <si>
    <t>Helen Grant</t>
  </si>
  <si>
    <t>helen.grant.mp@parliament.uk</t>
  </si>
  <si>
    <t>Sarah Green</t>
  </si>
  <si>
    <t>sarah.green.mp@parliament.uk</t>
  </si>
  <si>
    <t>Lilian Greenwood</t>
  </si>
  <si>
    <t>lilian.greenwood.mp@parliament.uk</t>
  </si>
  <si>
    <t>Andrew Griffith</t>
  </si>
  <si>
    <t>andrew.griffith.mp@parliament.uk</t>
  </si>
  <si>
    <t>Dame Nia Griffith</t>
  </si>
  <si>
    <t>nia.griffith.mp@parliament.uk</t>
  </si>
  <si>
    <t>Alison Griffiths</t>
  </si>
  <si>
    <t>alison.griffiths.mp@parliament.uk</t>
  </si>
  <si>
    <t>Andrew Gwynne</t>
  </si>
  <si>
    <t>gwynnea@parliament.uk</t>
  </si>
  <si>
    <t>Amanda Hack</t>
  </si>
  <si>
    <t>amanda.hack.mp@parliament.uk</t>
  </si>
  <si>
    <t>Louise Haigh</t>
  </si>
  <si>
    <t>louise.haigh.mp@parliament.uk</t>
  </si>
  <si>
    <t>Sarah Hall</t>
  </si>
  <si>
    <t>sarah.hall.mp@parliament.uk</t>
  </si>
  <si>
    <t>Fabian Hamilton</t>
  </si>
  <si>
    <t>fabian.hamilton.mp@parliament.uk</t>
  </si>
  <si>
    <t>Paulette Hamilton</t>
  </si>
  <si>
    <t>paulette.hamilton.mp@parliament.uk</t>
  </si>
  <si>
    <t>Claire Hanna</t>
  </si>
  <si>
    <t>claire.hanna.mp@parliament.uk</t>
  </si>
  <si>
    <t>Monica Harding</t>
  </si>
  <si>
    <t>monica.harding.mp@parliament.uk</t>
  </si>
  <si>
    <t>Emma Hardy</t>
  </si>
  <si>
    <t>emma.hardy.mp@parliament.uk</t>
  </si>
  <si>
    <t>Carolyn Harris</t>
  </si>
  <si>
    <t>carolyn.harris.mp@parliament.uk</t>
  </si>
  <si>
    <t>Rebecca Harris</t>
  </si>
  <si>
    <t>rebecca.harris.mp@parliament.uk</t>
  </si>
  <si>
    <t>Lloyd Hatton</t>
  </si>
  <si>
    <t>lloyd.hatton.mp@parliament.uk</t>
  </si>
  <si>
    <t>Helen Hayes</t>
  </si>
  <si>
    <t>helen.hayes.mp@parliament.uk</t>
  </si>
  <si>
    <t>Sir John Hayes</t>
  </si>
  <si>
    <t>hayesj@parliament.uk</t>
  </si>
  <si>
    <t>Tom Hayes</t>
  </si>
  <si>
    <t>tom.hayes.mp@parliament.uk</t>
  </si>
  <si>
    <t>Claire Hazelgrove</t>
  </si>
  <si>
    <t>claire.hazelgrove.mp@parliament.uk</t>
  </si>
  <si>
    <t>Chris Hazzard</t>
  </si>
  <si>
    <t>chris.hazzard.mp@parliament.uk</t>
  </si>
  <si>
    <t>John Healey</t>
  </si>
  <si>
    <t>john.healey.mp@parliament.uk</t>
  </si>
  <si>
    <t>Sir Mark Hendrick</t>
  </si>
  <si>
    <t>mark.hendrick.mp@parliament.uk</t>
  </si>
  <si>
    <t>Pippa Heylings</t>
  </si>
  <si>
    <t>pippa.heylings.mp@parliament.uk</t>
  </si>
  <si>
    <t>Dame Meg Hillier</t>
  </si>
  <si>
    <t>meghilliermp@parliament.uk</t>
  </si>
  <si>
    <t>Chris Hinchliff</t>
  </si>
  <si>
    <t>chris.hinchliff.mp@parliament.uk</t>
  </si>
  <si>
    <t>Jonathan Hinder</t>
  </si>
  <si>
    <t>jonathan.hinder.mp@parliament.uk</t>
  </si>
  <si>
    <t>Damian Hinds</t>
  </si>
  <si>
    <t>damian.hinds.mp@parliament.uk</t>
  </si>
  <si>
    <t>Simon Hoare</t>
  </si>
  <si>
    <t>simon.hoare.mp@parliament.uk</t>
  </si>
  <si>
    <t>Wera Hobhouse</t>
  </si>
  <si>
    <t>wera.hobhouse.mp@parliament.uk</t>
  </si>
  <si>
    <t>Mrs Sharon Hodgson</t>
  </si>
  <si>
    <t>sharon.hodgson.mp@parliament.uk</t>
  </si>
  <si>
    <t>Mr Richard Holden</t>
  </si>
  <si>
    <t>richard.holden.mp@parliament.uk</t>
  </si>
  <si>
    <t>Kevin Hollinrake</t>
  </si>
  <si>
    <t>kevin.hollinrake.mp@parliament.uk</t>
  </si>
  <si>
    <t>Paul Holmes</t>
  </si>
  <si>
    <t>paul.holmes.mp@parliament.uk</t>
  </si>
  <si>
    <t>Rachel Hopkins</t>
  </si>
  <si>
    <t>rachel.hopkins.mp@parliament.uk</t>
  </si>
  <si>
    <t>Sir Lindsay Hoyle</t>
  </si>
  <si>
    <t>Speaker</t>
  </si>
  <si>
    <t>Lindsay.hoyle.mp@parliament.uk</t>
  </si>
  <si>
    <t>Nigel Huddleston</t>
  </si>
  <si>
    <t>nigel.huddleston.mp@parliament.uk</t>
  </si>
  <si>
    <t>Dr Neil Hudson</t>
  </si>
  <si>
    <t>neil.hudson.mp@parliament.uk</t>
  </si>
  <si>
    <t>Claire Hughes</t>
  </si>
  <si>
    <t>claire.hughes.mp@parliament.uk</t>
  </si>
  <si>
    <t>Dáire Hughes</t>
  </si>
  <si>
    <t>daire.hughes.mp@parliament.uk</t>
  </si>
  <si>
    <t>Alison Hume</t>
  </si>
  <si>
    <t>alison.hume.mp@parliament.uk</t>
  </si>
  <si>
    <t>Sir Jeremy Hunt</t>
  </si>
  <si>
    <t>huntj@parliament.uk</t>
  </si>
  <si>
    <t>Dr Rupa Huq</t>
  </si>
  <si>
    <t>rupa.huq.mp@parliament.uk</t>
  </si>
  <si>
    <t>Patrick Hurley</t>
  </si>
  <si>
    <t>patrick.hurley.mp@parliament.uk</t>
  </si>
  <si>
    <t>Imran Hussain</t>
  </si>
  <si>
    <t>imran.hussain.mp@parliament.uk</t>
  </si>
  <si>
    <t>Mr Adnan Hussain</t>
  </si>
  <si>
    <t>adnan.hussain.mp@parliament.uk</t>
  </si>
  <si>
    <t>Leigh Ingham</t>
  </si>
  <si>
    <t>leigh.ingham.mp@parliament.uk</t>
  </si>
  <si>
    <t>Natasha Irons</t>
  </si>
  <si>
    <t>natasha.irons.mp@parliament.uk</t>
  </si>
  <si>
    <t>Sally Jameson</t>
  </si>
  <si>
    <t>sally.jameson.mp@parliament.uk</t>
  </si>
  <si>
    <t>Christine Jardine</t>
  </si>
  <si>
    <t>christine.jardine.mp@parliament.uk</t>
  </si>
  <si>
    <t>Dan Jarvis</t>
  </si>
  <si>
    <t>dan.jarvis.mp@parliament.uk</t>
  </si>
  <si>
    <t>Liz Jarvis</t>
  </si>
  <si>
    <t>liz.jarvis.mp@parliament.uk</t>
  </si>
  <si>
    <t>Sir Bernard Jenkin</t>
  </si>
  <si>
    <t>bernard.jenkin.mp@parliament.uk</t>
  </si>
  <si>
    <t>Robert Jenrick</t>
  </si>
  <si>
    <t>robert.jenrick.mp@parliament.uk</t>
  </si>
  <si>
    <t>Terry Jermy</t>
  </si>
  <si>
    <t>terry.jermy.mp@parliament.uk</t>
  </si>
  <si>
    <t>Adam Jogee</t>
  </si>
  <si>
    <t>adam.jogee.mp@parliament.uk</t>
  </si>
  <si>
    <t>Dame Diana Johnson</t>
  </si>
  <si>
    <t>johnsond@parliament.uk</t>
  </si>
  <si>
    <t>Dr Caroline Johnson</t>
  </si>
  <si>
    <t>caroline.johnson.mp@parliament.uk</t>
  </si>
  <si>
    <t>Kim Johnson</t>
  </si>
  <si>
    <t>kim.johnson.mp@parliament.uk</t>
  </si>
  <si>
    <t>Clive Jones</t>
  </si>
  <si>
    <t>clive.jones.mp@parliament.uk</t>
  </si>
  <si>
    <t>Darren Jones</t>
  </si>
  <si>
    <t>darren.jones.mp@parliament.uk</t>
  </si>
  <si>
    <t>Gerald Jones</t>
  </si>
  <si>
    <t>gerald.jones.mp@parliament.uk</t>
  </si>
  <si>
    <t>Lillian Jones</t>
  </si>
  <si>
    <t>lillian.jones.mp@parliament.uk</t>
  </si>
  <si>
    <t>Louise Jones</t>
  </si>
  <si>
    <t>louise.jones.mp@parliament.uk</t>
  </si>
  <si>
    <t>Ruth Jones</t>
  </si>
  <si>
    <t>ruth.jones.mp@parliament.uk</t>
  </si>
  <si>
    <t>Sarah Jones</t>
  </si>
  <si>
    <t>sarah.jones.mp@parliament.uk</t>
  </si>
  <si>
    <t>Lincoln Jopp</t>
  </si>
  <si>
    <t>lincoln.jopp.mp@parliament.uk</t>
  </si>
  <si>
    <t>Gurinder Singh Josan</t>
  </si>
  <si>
    <t>gurinder.josan.mp@parliament.uk</t>
  </si>
  <si>
    <t>Sojan Joseph</t>
  </si>
  <si>
    <t>sojan.joseph.mp@parliament.uk</t>
  </si>
  <si>
    <t>Warinder Juss</t>
  </si>
  <si>
    <t>warinder.juss.mp@parliament.uk</t>
  </si>
  <si>
    <t>Chris Kane</t>
  </si>
  <si>
    <t>chris.kane.mp@parliament.uk</t>
  </si>
  <si>
    <t>Mike Kane</t>
  </si>
  <si>
    <t>mike.kane.mp@parliament.uk</t>
  </si>
  <si>
    <t>Satvir Kaur</t>
  </si>
  <si>
    <t>satvir.kaur.mp@parliament.uk</t>
  </si>
  <si>
    <t>Alicia Kearns</t>
  </si>
  <si>
    <t>alicia.kearns.mp@parliament.uk</t>
  </si>
  <si>
    <t>Liz Kendall</t>
  </si>
  <si>
    <t>liz.kendall.mp@parliament.uk</t>
  </si>
  <si>
    <t>Afzal Khan</t>
  </si>
  <si>
    <t>afzal.khan.mp@parliament.uk</t>
  </si>
  <si>
    <t>Ayoub Khan</t>
  </si>
  <si>
    <t>ayoub.khan.mp@parliament.uk</t>
  </si>
  <si>
    <t>Naushabah Khan</t>
  </si>
  <si>
    <t>naushabah.khan.mp@parliament.uk</t>
  </si>
  <si>
    <t>Stephen Kinnock</t>
  </si>
  <si>
    <t>stephen.kinnock.mp@parliament.uk</t>
  </si>
  <si>
    <t>Jayne Kirkham</t>
  </si>
  <si>
    <t>jayne.kirkham.mp@parliament.uk</t>
  </si>
  <si>
    <t>Gen Kitchen</t>
  </si>
  <si>
    <t>gen.kitchen.mp@parliament.uk</t>
  </si>
  <si>
    <t>Mr Paul Kohler</t>
  </si>
  <si>
    <t>paul.kohler.mp@parliament.uk</t>
  </si>
  <si>
    <t>Danny Kruger</t>
  </si>
  <si>
    <t>danny.kruger.mp@parliament.uk</t>
  </si>
  <si>
    <t>Sonia Kumar</t>
  </si>
  <si>
    <t>sonia.kumar.mp@parliament.uk</t>
  </si>
  <si>
    <t>Uma Kumaran</t>
  </si>
  <si>
    <t>uma.kumaran.mp@parliament.uk</t>
  </si>
  <si>
    <t>Peter Kyle</t>
  </si>
  <si>
    <t>peter.kyle.mp@parliament.uk</t>
  </si>
  <si>
    <t>Laura Kyrke-Smith</t>
  </si>
  <si>
    <t>laura.kyrkesmith.mp@parliament.uk</t>
  </si>
  <si>
    <t>Ben Lake</t>
  </si>
  <si>
    <t>ben.lake.mp@parliament.uk</t>
  </si>
  <si>
    <t>Katie Lam</t>
  </si>
  <si>
    <t>katie.lam.mp@parliament.uk</t>
  </si>
  <si>
    <t>Peter Lamb</t>
  </si>
  <si>
    <t>peter.lamb.mp@parliament.uk</t>
  </si>
  <si>
    <t>Mr David Lammy</t>
  </si>
  <si>
    <t xml:space="preserve">david.lammy.mp@parliament.uk </t>
  </si>
  <si>
    <t>John Lamont</t>
  </si>
  <si>
    <t>john.lamont.mp@parliament.uk</t>
  </si>
  <si>
    <t>Ian Lavery</t>
  </si>
  <si>
    <t>ian.lavery.mp@parliament.uk</t>
  </si>
  <si>
    <t>Chris Law</t>
  </si>
  <si>
    <t>chris.law.mp@parliament.uk</t>
  </si>
  <si>
    <t>Noah Law</t>
  </si>
  <si>
    <t>noah.law.mp@parliament.uk</t>
  </si>
  <si>
    <t>Kim Leadbeater</t>
  </si>
  <si>
    <t>kim.leadbeater.mp@parliament.uk</t>
  </si>
  <si>
    <t>Graham Leadbitter</t>
  </si>
  <si>
    <t>graham.leadbitter.mp@parliament.uk</t>
  </si>
  <si>
    <t>Sir Edward Leigh</t>
  </si>
  <si>
    <t>edward.leigh.mp@parliament.uk</t>
  </si>
  <si>
    <t>Brian Leishman</t>
  </si>
  <si>
    <t>brian.leishman.mp@parliament.uk</t>
  </si>
  <si>
    <t>Emma Lewell</t>
  </si>
  <si>
    <t>emma.lewell.mp@parliament.uk</t>
  </si>
  <si>
    <t>Andrew Lewin</t>
  </si>
  <si>
    <t>andrew.lewin.mp@parliament.uk</t>
  </si>
  <si>
    <t>Clive Lewis</t>
  </si>
  <si>
    <t>clive.lewis.mp@parliament.uk</t>
  </si>
  <si>
    <t>Sir Julian Lewis</t>
  </si>
  <si>
    <t>Simon Lightwood</t>
  </si>
  <si>
    <t>simon.lightwood.mp@parliament.uk</t>
  </si>
  <si>
    <t>Carla Lockhart</t>
  </si>
  <si>
    <t>carla.lockhart.mp@parliament.uk</t>
  </si>
  <si>
    <t>Seamus Logan</t>
  </si>
  <si>
    <t>seamus.logan.mp@parliament.uk</t>
  </si>
  <si>
    <t>Rebecca Long Bailey</t>
  </si>
  <si>
    <t>rebecca.longbailey.mp@parliament.uk</t>
  </si>
  <si>
    <t>Julia Lopez</t>
  </si>
  <si>
    <t>julia.lopez.mp@parliament.uk</t>
  </si>
  <si>
    <t>Rupert Lowe</t>
  </si>
  <si>
    <t>rupert.lowe.mp@parliament.uk</t>
  </si>
  <si>
    <t>Josh MacAlister</t>
  </si>
  <si>
    <t>josh.macalister.mp@parliament.uk</t>
  </si>
  <si>
    <t>James MacCleary</t>
  </si>
  <si>
    <t>james.maccleary.mp@parliament.uk</t>
  </si>
  <si>
    <t>Alice Macdonald</t>
  </si>
  <si>
    <t>alice.macdonald.mp@parliament.uk</t>
  </si>
  <si>
    <t>Mr Angus MacDonald</t>
  </si>
  <si>
    <t>angus.macdonald.mp@parliament.uk</t>
  </si>
  <si>
    <t>Andy MacNae</t>
  </si>
  <si>
    <t>andy.macnae.mp@parliament.uk</t>
  </si>
  <si>
    <t>Justin Madders</t>
  </si>
  <si>
    <t>justin.madders.mp@parliament.uk</t>
  </si>
  <si>
    <t>Ben Maguire</t>
  </si>
  <si>
    <t>ben.maguire.mp@parliament.uk</t>
  </si>
  <si>
    <t>Helen Maguire</t>
  </si>
  <si>
    <t>helen.maguire.mp@parliament.uk</t>
  </si>
  <si>
    <t>Shabana Mahmood</t>
  </si>
  <si>
    <t>shabana.mahmood.mp@parliament.uk</t>
  </si>
  <si>
    <t>Alan Mak</t>
  </si>
  <si>
    <t>alan.mak.mp@parliament.uk</t>
  </si>
  <si>
    <t>Seema Malhotra</t>
  </si>
  <si>
    <t>seema.malhotra.mp@parliament.uk</t>
  </si>
  <si>
    <t>Mr Cathal Mallaghan</t>
  </si>
  <si>
    <t>cathal.mallaghan.mp@parliament.uk</t>
  </si>
  <si>
    <t>Kit Malthouse</t>
  </si>
  <si>
    <t>kit.malthouse.mp@parliament.uk</t>
  </si>
  <si>
    <t>Amanda Martin</t>
  </si>
  <si>
    <t>amanda.martin.mp@parliament.uk</t>
  </si>
  <si>
    <t>Mike Martin</t>
  </si>
  <si>
    <t>mike.martin.mp@parliament.uk</t>
  </si>
  <si>
    <t>Rachael Maskell</t>
  </si>
  <si>
    <t>rachael.maskell.mp@parliament.uk</t>
  </si>
  <si>
    <t>Paul Maskey</t>
  </si>
  <si>
    <t>paul.maskey.mp@parliament.uk</t>
  </si>
  <si>
    <t>Keir Mather</t>
  </si>
  <si>
    <t>keir.mather.mp@parliament.uk</t>
  </si>
  <si>
    <t>Brian Mathew</t>
  </si>
  <si>
    <t>brian.mathew.mp@parliament.uk</t>
  </si>
  <si>
    <t>Alex Mayer</t>
  </si>
  <si>
    <t>alex.mayer.mp@parliament.uk</t>
  </si>
  <si>
    <t>Jerome Mayhew</t>
  </si>
  <si>
    <t>jerome.mayhew.mp@parliament.uk</t>
  </si>
  <si>
    <t>Charlie Maynard</t>
  </si>
  <si>
    <t>charlie.maynard.mp@parliament.uk</t>
  </si>
  <si>
    <t>Douglas McAllister</t>
  </si>
  <si>
    <t>douglas.mcallister.mp@parliament.uk</t>
  </si>
  <si>
    <t>Kerry McCarthy</t>
  </si>
  <si>
    <t>kerry.mccarthy.mp@parliament.uk</t>
  </si>
  <si>
    <t>Martin McCluskey</t>
  </si>
  <si>
    <t>martin.mccluskey.mp@parliament.uk</t>
  </si>
  <si>
    <t>Dame Siobhain McDonagh</t>
  </si>
  <si>
    <t>mcdonaghs@parliament.uk</t>
  </si>
  <si>
    <t>Andy McDonald</t>
  </si>
  <si>
    <t>andy.mcdonald.2nd@parliament.uk</t>
  </si>
  <si>
    <t>Chris McDonald</t>
  </si>
  <si>
    <t>chris.mcdonald.mp@parliament.uk</t>
  </si>
  <si>
    <t>John McDonnell</t>
  </si>
  <si>
    <t>mcdonnellj@parliament.uk</t>
  </si>
  <si>
    <t>Blair McDougall</t>
  </si>
  <si>
    <t>blair.mcdougall.mp@parliament.uk</t>
  </si>
  <si>
    <t>Lola McEvoy</t>
  </si>
  <si>
    <t>lola.mcevoy.mp@parliament.uk</t>
  </si>
  <si>
    <t>Pat McFadden</t>
  </si>
  <si>
    <t>mcfaddenp@parliament.uk</t>
  </si>
  <si>
    <t>Alison McGovern</t>
  </si>
  <si>
    <t>alison.mcgovern.mp@parliament.uk</t>
  </si>
  <si>
    <t>Alex McIntyre</t>
  </si>
  <si>
    <t>alex.mcintyre.mp@parliament.uk</t>
  </si>
  <si>
    <t>Gordon McKee</t>
  </si>
  <si>
    <t>gordon.mckee.mp@parliament.uk</t>
  </si>
  <si>
    <t>Kevin McKenna</t>
  </si>
  <si>
    <t>kevin.mckenna.mp@parliament.uk</t>
  </si>
  <si>
    <t>Catherine McKinnell</t>
  </si>
  <si>
    <t>catherine.mckinnell.mp@parliament.uk</t>
  </si>
  <si>
    <t>Jim McMahon</t>
  </si>
  <si>
    <t xml:space="preserve">jim.mcmahon.mp@parliament.uk </t>
  </si>
  <si>
    <t>Anna McMorrin</t>
  </si>
  <si>
    <t>anna.mcmorrin.mp@parliament.uk</t>
  </si>
  <si>
    <t>James McMurdock</t>
  </si>
  <si>
    <t>james.mcmurdock.mp@parliament.uk</t>
  </si>
  <si>
    <t>Frank McNally</t>
  </si>
  <si>
    <t>frank.mcnally.mp@parliament.uk</t>
  </si>
  <si>
    <t>Kirsty McNeill</t>
  </si>
  <si>
    <t>kirsty.mcneill.mp@parliament.uk</t>
  </si>
  <si>
    <t>Esther McVey</t>
  </si>
  <si>
    <t>esther.mcvey.mp@parliament.uk</t>
  </si>
  <si>
    <t>Llinos Medi</t>
  </si>
  <si>
    <t>llinos.medi.mp@parliament.uk</t>
  </si>
  <si>
    <t>Anneliese Midgley</t>
  </si>
  <si>
    <t>anneliese.midgley.mp@parliament.uk</t>
  </si>
  <si>
    <t>Ed Miliband</t>
  </si>
  <si>
    <t>ed.miliband.mp@parliament.uk</t>
  </si>
  <si>
    <t>Calum Miller</t>
  </si>
  <si>
    <t>calum.miller.mp@parliament.uk</t>
  </si>
  <si>
    <t>John Milne</t>
  </si>
  <si>
    <t>john.milne.mp@parliament.uk</t>
  </si>
  <si>
    <t>Ms Julie Minns</t>
  </si>
  <si>
    <t>julie.minns.mp@parliament.uk</t>
  </si>
  <si>
    <t>Navendu Mishra</t>
  </si>
  <si>
    <t>navendu.mishra.mp@parliament.uk</t>
  </si>
  <si>
    <t>Sir Andrew Mitchell</t>
  </si>
  <si>
    <t>andrew.mitchell.mp@parliament.uk</t>
  </si>
  <si>
    <t>Abtisam Mohamed</t>
  </si>
  <si>
    <t>abtisam.mohamed.mp@parliament.uk</t>
  </si>
  <si>
    <t>Iqbal Mohamed</t>
  </si>
  <si>
    <t>iqbal.mohamed.mp@parliament.uk</t>
  </si>
  <si>
    <t>Mr Gagan Mohindra</t>
  </si>
  <si>
    <t>gagan.mohindra.mp@parliament.uk</t>
  </si>
  <si>
    <t>Perran Moon</t>
  </si>
  <si>
    <t>perran.moon.mp@parliament.uk</t>
  </si>
  <si>
    <t>Robbie Moore</t>
  </si>
  <si>
    <t>robbie.moore.mp@parliament.uk</t>
  </si>
  <si>
    <t>Layla Moran</t>
  </si>
  <si>
    <t>layla.moran.mp@parliament.uk</t>
  </si>
  <si>
    <t>Jessica Morden</t>
  </si>
  <si>
    <t>mordenj@parliament.uk</t>
  </si>
  <si>
    <t>Edward Morello</t>
  </si>
  <si>
    <t>edward.morello.mp@parliament.uk</t>
  </si>
  <si>
    <t>Helen Morgan</t>
  </si>
  <si>
    <t>helen.morgan.mp@parliament.uk</t>
  </si>
  <si>
    <t>Stephen Morgan</t>
  </si>
  <si>
    <t>stephen.morgan.mp@parliament.uk</t>
  </si>
  <si>
    <t>Grahame Morris</t>
  </si>
  <si>
    <t>grahame.morris.mp@parliament.uk</t>
  </si>
  <si>
    <t>Joe Morris</t>
  </si>
  <si>
    <t>joe.morris.mp@parliament.uk</t>
  </si>
  <si>
    <t>Tom Morrison</t>
  </si>
  <si>
    <t>tom.morrison.mp@parliament.uk</t>
  </si>
  <si>
    <t>Joy Morrissey</t>
  </si>
  <si>
    <t>joy.morrissey.mp@parliament.uk</t>
  </si>
  <si>
    <t>Wendy Morton</t>
  </si>
  <si>
    <t>wendy.morton.mp@parliament.uk</t>
  </si>
  <si>
    <t>Dr Kieran Mullan</t>
  </si>
  <si>
    <t>kieran.mullan.mp@parliament.uk</t>
  </si>
  <si>
    <t>Margaret Mullane</t>
  </si>
  <si>
    <t>margaret.mullane.mp@parliament.uk</t>
  </si>
  <si>
    <t>David Mundell</t>
  </si>
  <si>
    <t>david.mundell.mp@parliament.uk</t>
  </si>
  <si>
    <t>Tessa Munt</t>
  </si>
  <si>
    <t>tessa.munt.mp@parliament.uk</t>
  </si>
  <si>
    <t>Luke Murphy</t>
  </si>
  <si>
    <t>luke.murphy.mp@parliament.uk</t>
  </si>
  <si>
    <t>Chris Murray</t>
  </si>
  <si>
    <t>chris.murray.mp@parliament.uk</t>
  </si>
  <si>
    <t>Ian Murray</t>
  </si>
  <si>
    <t>ian.murray.mp@parliament.uk</t>
  </si>
  <si>
    <t>James Murray</t>
  </si>
  <si>
    <t>james.murray.mp@parliament.uk</t>
  </si>
  <si>
    <t>Katrina Murray</t>
  </si>
  <si>
    <t>katrina.murray.mp@parliament.uk</t>
  </si>
  <si>
    <t>Susan Murray</t>
  </si>
  <si>
    <t>susan.murray.mp@parliament.uk</t>
  </si>
  <si>
    <t>Dr Andrew Murrison</t>
  </si>
  <si>
    <t>murrisona@parliament.uk</t>
  </si>
  <si>
    <t>Luke Myer</t>
  </si>
  <si>
    <t>luke.myer.mp@parliament.uk</t>
  </si>
  <si>
    <t>James Naish</t>
  </si>
  <si>
    <t>james.naish.mp@parliament.uk</t>
  </si>
  <si>
    <t>Connor Naismith</t>
  </si>
  <si>
    <t>connor.naismith.mp@parliament.uk</t>
  </si>
  <si>
    <t>Lisa Nandy</t>
  </si>
  <si>
    <t>lisa.nandy.mp@parliament.uk</t>
  </si>
  <si>
    <t>Kanishka Narayan</t>
  </si>
  <si>
    <t>kanishka.narayan.mp@parliament.uk</t>
  </si>
  <si>
    <t>Pamela Nash</t>
  </si>
  <si>
    <t>pamela.nash.mp@parliament.uk</t>
  </si>
  <si>
    <t>Josh Newbury</t>
  </si>
  <si>
    <t>josh.newbury.mp@parliament.uk</t>
  </si>
  <si>
    <t>Samantha Niblett</t>
  </si>
  <si>
    <t>samantha.niblett.mp@parliament.uk</t>
  </si>
  <si>
    <t>Charlotte Nichols</t>
  </si>
  <si>
    <t>charlotte.nichols.mp@parliament.uk</t>
  </si>
  <si>
    <t>Caroline Nokes</t>
  </si>
  <si>
    <t>caroline.nokes.mp@parliament.uk</t>
  </si>
  <si>
    <t>Jesse Norman</t>
  </si>
  <si>
    <t>jesse.norman.mp@parliament.uk</t>
  </si>
  <si>
    <t>Alex Norris</t>
  </si>
  <si>
    <t>alex.norris.mp@parliament.uk</t>
  </si>
  <si>
    <t>Dan Norris</t>
  </si>
  <si>
    <t>dan.norris.mp@parliament.uk</t>
  </si>
  <si>
    <t>Ben Obese-Jecty</t>
  </si>
  <si>
    <t>ben.obesejecty.mp@parliament.uk</t>
  </si>
  <si>
    <t>Neil O'Brien</t>
  </si>
  <si>
    <t>neil.obrien.mp@parliament.uk</t>
  </si>
  <si>
    <t>Brendan O'Hara</t>
  </si>
  <si>
    <t>brendan.ohara.mp@parliament.uk</t>
  </si>
  <si>
    <t>Sarah Olney</t>
  </si>
  <si>
    <t>sarah.olney.mp@parliament.uk</t>
  </si>
  <si>
    <t>Melanie Onn</t>
  </si>
  <si>
    <t>melanie.onn.mp@parliament.uk</t>
  </si>
  <si>
    <t>Dame Chi Onwurah</t>
  </si>
  <si>
    <t>chi.onwurah.mp@parliament.uk</t>
  </si>
  <si>
    <t>Dr Simon Opher</t>
  </si>
  <si>
    <t>simon.opher.mp@parliament.uk</t>
  </si>
  <si>
    <t>Ms Abena Oppong-Asare</t>
  </si>
  <si>
    <t>abena.oppongasare.mp@parliament.uk</t>
  </si>
  <si>
    <t>Kate Osamor</t>
  </si>
  <si>
    <t>kate.osamor.mp@parliament.uk</t>
  </si>
  <si>
    <t>Kate Osborne</t>
  </si>
  <si>
    <t>kate.osborne.mp@parliament.uk</t>
  </si>
  <si>
    <t>Tristan Osborne</t>
  </si>
  <si>
    <t>tristan.osborne.mp@parliament.uk</t>
  </si>
  <si>
    <t>Taiwo Owatemi</t>
  </si>
  <si>
    <t>taiwo.owatemi.mp@parliament.uk</t>
  </si>
  <si>
    <t>Sarah Owen</t>
  </si>
  <si>
    <t>sarah.owen.mp@parliament.uk</t>
  </si>
  <si>
    <t>Darren Paffey</t>
  </si>
  <si>
    <t>darren.paffey.mp@parliament.uk</t>
  </si>
  <si>
    <t>Andrew Pakes</t>
  </si>
  <si>
    <t>andrew.pakes.mp@parliament.uk</t>
  </si>
  <si>
    <t>Priti Patel</t>
  </si>
  <si>
    <t>withammp@parliament.uk</t>
  </si>
  <si>
    <t>Matthew Patrick</t>
  </si>
  <si>
    <t>matthew.patrick.mp@parliament.uk</t>
  </si>
  <si>
    <t>Rebecca Paul</t>
  </si>
  <si>
    <t>rebecca.paul.mp@parliament.uk</t>
  </si>
  <si>
    <t>Michael Payne</t>
  </si>
  <si>
    <t>michael.payne.mp@parliament.uk</t>
  </si>
  <si>
    <t>Stephanie Peacock</t>
  </si>
  <si>
    <t>stephanie.peacock.mp@parliament.uk</t>
  </si>
  <si>
    <t>Jon Pearce</t>
  </si>
  <si>
    <t>jon.pearce.mp@parliament.uk</t>
  </si>
  <si>
    <t>Matthew Pennycook</t>
  </si>
  <si>
    <t>matthew.pennycook.mp@parliament.uk</t>
  </si>
  <si>
    <t>Mr Toby Perkins</t>
  </si>
  <si>
    <t>toby.perkins.mp@parliament.uk</t>
  </si>
  <si>
    <t>Manuela Perteghella</t>
  </si>
  <si>
    <t>manuela.perteghella.mp@parliament.uk</t>
  </si>
  <si>
    <t>Jess Phillips</t>
  </si>
  <si>
    <t>jess.phillips.mp@parliament.uk</t>
  </si>
  <si>
    <t>Bridget Phillipson</t>
  </si>
  <si>
    <t>bridget.phillipson.mp@parliament.uk</t>
  </si>
  <si>
    <t>Chris Philp</t>
  </si>
  <si>
    <t>chris.philp.mp@parliament.uk</t>
  </si>
  <si>
    <t>Dr Al Pinkerton</t>
  </si>
  <si>
    <t>al.pinkerton.mp@parliament.uk</t>
  </si>
  <si>
    <t>David Pinto-Duschinsky</t>
  </si>
  <si>
    <t>david.pintoduschinsky.mp@parliament.uk</t>
  </si>
  <si>
    <t>Lee Pitcher</t>
  </si>
  <si>
    <t>lee.pitcher.mp@parliament.uk</t>
  </si>
  <si>
    <t>Jo Platt</t>
  </si>
  <si>
    <t>jo.platt.mp@parliament.uk</t>
  </si>
  <si>
    <t>Sarah Pochin</t>
  </si>
  <si>
    <t>sarah.pochin.mp@parliament.uk</t>
  </si>
  <si>
    <t>Luke Pollard</t>
  </si>
  <si>
    <t>luke.pollard.mp@parliament.uk</t>
  </si>
  <si>
    <t>Joe Powell</t>
  </si>
  <si>
    <t>joe.powell.mp@parliament.uk</t>
  </si>
  <si>
    <t>Lucy Powell</t>
  </si>
  <si>
    <t>Gregor Poynton</t>
  </si>
  <si>
    <t>gregor.poynton.mp@parliament.uk</t>
  </si>
  <si>
    <t>Peter Prinsley</t>
  </si>
  <si>
    <t>peter.prinsley.mp@parliament.uk</t>
  </si>
  <si>
    <t>Mark Pritchard</t>
  </si>
  <si>
    <t>mark.pritchard.mp@parliament.uk</t>
  </si>
  <si>
    <t>Mr Richard Quigley</t>
  </si>
  <si>
    <t>richard.quigley.mp@parliament.uk</t>
  </si>
  <si>
    <t>Yasmin Qureshi</t>
  </si>
  <si>
    <t>yasmin.qureshi.mp@parliament.uk</t>
  </si>
  <si>
    <t>Steve Race</t>
  </si>
  <si>
    <t>steve.race.mp@parliament.uk</t>
  </si>
  <si>
    <t>Shivani Raja</t>
  </si>
  <si>
    <t>shivani.raja.mp@parliament.uk</t>
  </si>
  <si>
    <t>Adrian Ramsay</t>
  </si>
  <si>
    <t>adrian.ramsay.mp@parliament.uk</t>
  </si>
  <si>
    <t>Mr Connor Rand</t>
  </si>
  <si>
    <t>connor.rand.mp@parliament.uk</t>
  </si>
  <si>
    <t>Andrew Ranger</t>
  </si>
  <si>
    <t>andrew.ranger.mp@parliament.uk</t>
  </si>
  <si>
    <t>Jack Rankin</t>
  </si>
  <si>
    <t>jack.rankin.mp@parliament.uk</t>
  </si>
  <si>
    <t>Angela Rayner</t>
  </si>
  <si>
    <t>angela.rayner.mp@parliament.uk</t>
  </si>
  <si>
    <t>Mike Reader</t>
  </si>
  <si>
    <t>mike.reader.mp@parliament.uk</t>
  </si>
  <si>
    <t>David Reed</t>
  </si>
  <si>
    <t>david.reed.mp@parliament.uk</t>
  </si>
  <si>
    <t>Steve Reed</t>
  </si>
  <si>
    <t>steve.reed.mp@parliament.uk</t>
  </si>
  <si>
    <t>Ellie Reeves</t>
  </si>
  <si>
    <t>ellie.reeves.mp@parliament.uk</t>
  </si>
  <si>
    <t>Rachel Reeves</t>
  </si>
  <si>
    <t>rachel.reeves.mp@parliament.uk</t>
  </si>
  <si>
    <t>Joani Reid</t>
  </si>
  <si>
    <t>joani.reid.mp@parliament.uk</t>
  </si>
  <si>
    <t>Emma Reynolds</t>
  </si>
  <si>
    <t>emma.reynolds.mp@parliament.uk</t>
  </si>
  <si>
    <t>Jonathan Reynolds</t>
  </si>
  <si>
    <t>jonathan.reynolds.mp@parliament.uk</t>
  </si>
  <si>
    <t>Mr Joshua Reynolds</t>
  </si>
  <si>
    <t>joshua.reynolds.mp@parliament.uk</t>
  </si>
  <si>
    <t>Martin Rhodes</t>
  </si>
  <si>
    <t>martin.rhodes.mp@parliament.uk</t>
  </si>
  <si>
    <t>Bell Ribeiro-Addy</t>
  </si>
  <si>
    <t>bell.ribeiroaddy.mp@parliament.uk</t>
  </si>
  <si>
    <t>Jake Richards</t>
  </si>
  <si>
    <t>jake.richards.mp@parliament.uk</t>
  </si>
  <si>
    <t>Jenny Riddell-Carpenter</t>
  </si>
  <si>
    <t>jenny.riddellcarpenter.mp@parliament.uk</t>
  </si>
  <si>
    <t>Lucy Rigby</t>
  </si>
  <si>
    <t>lucy.rigby.mp@parliament.uk</t>
  </si>
  <si>
    <t>Ms Marie Rimmer</t>
  </si>
  <si>
    <t>marie.rimmer.mp@parliament.uk</t>
  </si>
  <si>
    <t>Dave Robertson</t>
  </si>
  <si>
    <t>dave.robertson.mp@parliament.uk</t>
  </si>
  <si>
    <t>Joe Robertson</t>
  </si>
  <si>
    <t>joe.robertson.mp@parliament.uk</t>
  </si>
  <si>
    <t>Gavin Robinson</t>
  </si>
  <si>
    <t>gavin.robinson.mp@parliament.uk</t>
  </si>
  <si>
    <t>Tim Roca</t>
  </si>
  <si>
    <t>tim.roca.mp@parliament.uk</t>
  </si>
  <si>
    <t>Matt Rodda</t>
  </si>
  <si>
    <t>matt.rodda.mp@parliament.uk</t>
  </si>
  <si>
    <t>Ian Roome</t>
  </si>
  <si>
    <t>ian.roome.mp@parliament.uk</t>
  </si>
  <si>
    <t>Andrew Rosindell</t>
  </si>
  <si>
    <t>andrew.rosindell.mp@parliament.uk</t>
  </si>
  <si>
    <t>Sam Rushworth</t>
  </si>
  <si>
    <t>sam.rushworth.mp@parliament.uk</t>
  </si>
  <si>
    <t>Sarah Russell</t>
  </si>
  <si>
    <t>sarah.russell.mp@parliament.uk</t>
  </si>
  <si>
    <t>Tom Rutland</t>
  </si>
  <si>
    <t>tom.rutland.mp@parliament.uk</t>
  </si>
  <si>
    <t>Oliver Ryan</t>
  </si>
  <si>
    <t>oliver.ryan.mp@parliament.uk</t>
  </si>
  <si>
    <t>Anna Sabine</t>
  </si>
  <si>
    <t>anna.sabine.mp@parliament.uk</t>
  </si>
  <si>
    <t>Sarah Sackman</t>
  </si>
  <si>
    <t>sarah.sackman.mp@parliament.uk</t>
  </si>
  <si>
    <t>Dr Jeevun Sandher</t>
  </si>
  <si>
    <t>jeevun.sandher.mp@parliament.uk</t>
  </si>
  <si>
    <t>Dr Roz Savage</t>
  </si>
  <si>
    <t>roz.savage.mp@parliament.uk</t>
  </si>
  <si>
    <t>Liz Saville Roberts</t>
  </si>
  <si>
    <t>liz.savilleroberts.mp@parliament.uk</t>
  </si>
  <si>
    <t>Michelle Scrogham</t>
  </si>
  <si>
    <t>michelle.scrogham.mp@parliament.uk</t>
  </si>
  <si>
    <t>Mark Sewards</t>
  </si>
  <si>
    <t>mark.sewards.mp@parliament.uk</t>
  </si>
  <si>
    <t>Naz Shah</t>
  </si>
  <si>
    <t>naz.shah.mp@parliament.uk</t>
  </si>
  <si>
    <t>Baggy Shanker</t>
  </si>
  <si>
    <t>baggy.shanker.mp@parliament.uk</t>
  </si>
  <si>
    <t>Michael Shanks</t>
  </si>
  <si>
    <t>michael.shanks.mp@parliament.uk</t>
  </si>
  <si>
    <t>Jim Shannon</t>
  </si>
  <si>
    <t>jim.shannon.mp@parliament.uk</t>
  </si>
  <si>
    <t>Dr Neil Shastri-Hurst</t>
  </si>
  <si>
    <t>neil.shastrihurst.mp@parliament.uk</t>
  </si>
  <si>
    <t>Sir Alec Shelbrooke</t>
  </si>
  <si>
    <t>alec.shelbrooke.mp@parliament.uk</t>
  </si>
  <si>
    <t>Tulip Siddiq</t>
  </si>
  <si>
    <t>tulip.siddiq.mp@parliament.uk</t>
  </si>
  <si>
    <t>David Simmonds</t>
  </si>
  <si>
    <t>david.simmonds.mp@parliament.uk</t>
  </si>
  <si>
    <t>Josh Simons</t>
  </si>
  <si>
    <t>josh.simons.mp@parliament.uk</t>
  </si>
  <si>
    <t>Vikki Slade</t>
  </si>
  <si>
    <t>vikki.slade.mp@parliament.uk</t>
  </si>
  <si>
    <t>Andy Slaughter</t>
  </si>
  <si>
    <t>slaughtera@parliament.uk</t>
  </si>
  <si>
    <t>John Slinger</t>
  </si>
  <si>
    <t>john.slinger.mp@parliament.uk</t>
  </si>
  <si>
    <t>Lisa Smart</t>
  </si>
  <si>
    <t>lisa.smart.mp@parliament.uk</t>
  </si>
  <si>
    <t>Cat Smith</t>
  </si>
  <si>
    <t>cat.smith.mp@parliament.uk</t>
  </si>
  <si>
    <t>David Smith</t>
  </si>
  <si>
    <t>david.smith.mp@parliament.uk</t>
  </si>
  <si>
    <t>Greg Smith</t>
  </si>
  <si>
    <t>greg.smith.mp@parliament.uk</t>
  </si>
  <si>
    <t>Jeff Smith</t>
  </si>
  <si>
    <t>jeff.smith.mp@parliament.uk</t>
  </si>
  <si>
    <t>Nick Smith</t>
  </si>
  <si>
    <t>nick.smith.mp@parliament.uk</t>
  </si>
  <si>
    <t>Rebecca Smith</t>
  </si>
  <si>
    <t>rebecca.smith.mp@parliament.uk</t>
  </si>
  <si>
    <t>Sarah Smith</t>
  </si>
  <si>
    <t>sarah.smith.mp@parliament.uk</t>
  </si>
  <si>
    <t>Sir Julian Smith</t>
  </si>
  <si>
    <t>julian.smith.mp@parliament.uk</t>
  </si>
  <si>
    <t>Karin Smyth</t>
  </si>
  <si>
    <t>karin.smyth.mp@parliament.uk</t>
  </si>
  <si>
    <t>Gareth Snell</t>
  </si>
  <si>
    <t>gareth.snell.mp@parliament.uk</t>
  </si>
  <si>
    <t>Mr Andrew Snowden</t>
  </si>
  <si>
    <t>andrew.snowden.mp@parliament.uk</t>
  </si>
  <si>
    <t>Alex Sobel</t>
  </si>
  <si>
    <t>alex.sobel.mp@parliament.uk</t>
  </si>
  <si>
    <t>Ian Sollom</t>
  </si>
  <si>
    <t>ian.sollom.mp@parliament.uk</t>
  </si>
  <si>
    <t>Dr Ben Spencer</t>
  </si>
  <si>
    <t>ben.spencer.mp@parliament.uk</t>
  </si>
  <si>
    <t>Patrick Spencer</t>
  </si>
  <si>
    <t>patrick.spencer.mp@parliament.uk</t>
  </si>
  <si>
    <t>Gregory Stafford</t>
  </si>
  <si>
    <t>greg.stafford.mp@parliament.uk</t>
  </si>
  <si>
    <t>Euan Stainbank</t>
  </si>
  <si>
    <t>euan.stainbank.mp@parliament.uk</t>
  </si>
  <si>
    <t>Sir Keir Starmer</t>
  </si>
  <si>
    <t>keir.starmer.mp@parliament.uk</t>
  </si>
  <si>
    <t>Blake Stephenson</t>
  </si>
  <si>
    <t>blake.stephenson.mp@parliament.uk</t>
  </si>
  <si>
    <t>Jo Stevens</t>
  </si>
  <si>
    <t>jo.stevens.mp@parliament.uk</t>
  </si>
  <si>
    <t>Kenneth Stevenson</t>
  </si>
  <si>
    <t>kenneth.stevenson.mp@parliament.uk</t>
  </si>
  <si>
    <t>Elaine Stewart</t>
  </si>
  <si>
    <t>elaine.stewart.mp@parliament.uk</t>
  </si>
  <si>
    <t>Jamie Stone</t>
  </si>
  <si>
    <t>jamie.stone.mp@parliament.uk</t>
  </si>
  <si>
    <t>Will Stone</t>
  </si>
  <si>
    <t>will.stone.mp@parliament.uk</t>
  </si>
  <si>
    <t>Alistair Strathern</t>
  </si>
  <si>
    <t>alistair.strathern.mp@parliament.uk</t>
  </si>
  <si>
    <t>Wes Streeting</t>
  </si>
  <si>
    <t>wes.streeting.mp@parliament.uk</t>
  </si>
  <si>
    <t>Alan Strickland</t>
  </si>
  <si>
    <t>alan.strickland.mp@parliament.uk</t>
  </si>
  <si>
    <t>Sir Mel Stride</t>
  </si>
  <si>
    <t>mel.stride.mp@parliament.uk</t>
  </si>
  <si>
    <t>Graham Stringer</t>
  </si>
  <si>
    <t>graham.stringer.mp@parliament.uk</t>
  </si>
  <si>
    <t>Graham Stuart</t>
  </si>
  <si>
    <t>grahamstuartmp@parliament.uk</t>
  </si>
  <si>
    <t>Dr Lauren Sullivan</t>
  </si>
  <si>
    <t>lauren.sullivan.mp@parliament.uk</t>
  </si>
  <si>
    <t>Kirsteen Sullivan</t>
  </si>
  <si>
    <t>kirsteen.sullivan.mp@parliament.uk</t>
  </si>
  <si>
    <t>Zarah Sultana</t>
  </si>
  <si>
    <t>zarah.sultana.mp@parliament.uk</t>
  </si>
  <si>
    <t>Rishi Sunak</t>
  </si>
  <si>
    <t>rishi.sunak.mp@parliament.uk</t>
  </si>
  <si>
    <t>Peter Swallow</t>
  </si>
  <si>
    <t>peter.swallow.mp@parliament.uk</t>
  </si>
  <si>
    <t>Robin Swann</t>
  </si>
  <si>
    <t>Ulster Unionist Party</t>
  </si>
  <si>
    <t>robin.swann.mp@parliament.uk</t>
  </si>
  <si>
    <t>Sir Desmond Swayne</t>
  </si>
  <si>
    <t>swayned@parliament.uk</t>
  </si>
  <si>
    <t>Sir Mark Tami</t>
  </si>
  <si>
    <t>tamim@parliament.uk</t>
  </si>
  <si>
    <t>Mike Tapp</t>
  </si>
  <si>
    <t>mike.tapp.mp@parliament.uk</t>
  </si>
  <si>
    <t>Alison Taylor</t>
  </si>
  <si>
    <t>alison.taylor.mp@parliament.uk</t>
  </si>
  <si>
    <t>David Taylor</t>
  </si>
  <si>
    <t>david.taylor.mp@parliament.uk</t>
  </si>
  <si>
    <t>Luke Taylor</t>
  </si>
  <si>
    <t>luke.taylor.mp@parliament.uk</t>
  </si>
  <si>
    <t>Rachel Taylor</t>
  </si>
  <si>
    <t>rachel.taylor.mp@parliament.uk</t>
  </si>
  <si>
    <t>Bradley Thomas</t>
  </si>
  <si>
    <t>bradley.thomas.mp@parliament.uk</t>
  </si>
  <si>
    <t>Cameron Thomas</t>
  </si>
  <si>
    <t>cameron.thomas.mp@parliament.uk</t>
  </si>
  <si>
    <t>Fred Thomas</t>
  </si>
  <si>
    <t>fred.thomas.mp@parliament.uk</t>
  </si>
  <si>
    <t>Gareth Thomas</t>
  </si>
  <si>
    <t>gareth.thomas.mp@parliament.uk</t>
  </si>
  <si>
    <t>Nick Thomas-Symonds</t>
  </si>
  <si>
    <t>nick.thomassymonds.mp@parliament.uk</t>
  </si>
  <si>
    <t>Adam Thompson</t>
  </si>
  <si>
    <t>adam.thompson.mp@parliament.uk</t>
  </si>
  <si>
    <t>Emily Thornberry</t>
  </si>
  <si>
    <t>thornberrye@parliament.uk</t>
  </si>
  <si>
    <t>Richard Tice</t>
  </si>
  <si>
    <t>richard.tice.mp@parliament.uk</t>
  </si>
  <si>
    <t>Dr Marie Tidball</t>
  </si>
  <si>
    <t>marie.tidball.mp@parliament.uk</t>
  </si>
  <si>
    <t>Sir Stephen Timms</t>
  </si>
  <si>
    <t>timmss@parliament.uk</t>
  </si>
  <si>
    <t>Nick Timothy</t>
  </si>
  <si>
    <t>nick.timothy.mp@parliament.uk</t>
  </si>
  <si>
    <t>Jessica Toale</t>
  </si>
  <si>
    <t>jessica.toale.mp@parliament.uk</t>
  </si>
  <si>
    <t>Dan Tomlinson</t>
  </si>
  <si>
    <t>dan.tomlinson.mp@parliament.uk</t>
  </si>
  <si>
    <t>Jon Trickett</t>
  </si>
  <si>
    <t>trickettj@parliament.uk</t>
  </si>
  <si>
    <t>Laura Trott</t>
  </si>
  <si>
    <t>laura.trott.mp@parliament.uk</t>
  </si>
  <si>
    <t>Henry Tufnell</t>
  </si>
  <si>
    <t>henry.tufnell.mp@parliament.uk</t>
  </si>
  <si>
    <t>Tom Tugendhat</t>
  </si>
  <si>
    <t>tom.tugendhat.mp@parliament.uk</t>
  </si>
  <si>
    <t>Anna Turley</t>
  </si>
  <si>
    <t>anna.turley.mp@parliament.uk</t>
  </si>
  <si>
    <t>Matt Turmaine</t>
  </si>
  <si>
    <t>matt.turmaine.mp@parliament.uk</t>
  </si>
  <si>
    <t>Karl Turner</t>
  </si>
  <si>
    <t>karl.turner.mp@parliament.uk</t>
  </si>
  <si>
    <t>Laurence Turner</t>
  </si>
  <si>
    <t>laurence.turner.mp@parliament.uk</t>
  </si>
  <si>
    <t>Derek Twigg</t>
  </si>
  <si>
    <t>derek.twigg.mp@parliament.uk</t>
  </si>
  <si>
    <t>Liz Twist</t>
  </si>
  <si>
    <t>liz.twist.mp@parliament.uk</t>
  </si>
  <si>
    <t>Harpreet Uppal</t>
  </si>
  <si>
    <t>harpreet.uppal.mp@parliament.uk</t>
  </si>
  <si>
    <t>Freddie van Mierlo</t>
  </si>
  <si>
    <t>freddie.vanmierlo.mp@parliament.uk</t>
  </si>
  <si>
    <t>Tony Vaughan</t>
  </si>
  <si>
    <t>tony.vaughan.mp@parliament.uk</t>
  </si>
  <si>
    <t>Valerie Vaz</t>
  </si>
  <si>
    <t>valerie.vaz.mp@parliament.uk</t>
  </si>
  <si>
    <t>Martin Vickers</t>
  </si>
  <si>
    <t>martin.vickers.mp@parliament.uk</t>
  </si>
  <si>
    <t>Matt Vickers</t>
  </si>
  <si>
    <t>matt.vickers.mp@parliament.uk</t>
  </si>
  <si>
    <t>Chris Vince</t>
  </si>
  <si>
    <t>chris.vince.mp@parliament.uk</t>
  </si>
  <si>
    <t>Caroline Voaden</t>
  </si>
  <si>
    <t>caroline.voaden.mp@parliament.uk</t>
  </si>
  <si>
    <t>Christian Wakeford</t>
  </si>
  <si>
    <t>christian.wakeford.mp@parliament.uk</t>
  </si>
  <si>
    <t>Imogen Walker</t>
  </si>
  <si>
    <t>imogen.walker.mp@parliament.uk</t>
  </si>
  <si>
    <t>Chris Ward</t>
  </si>
  <si>
    <t>chris.ward.mp@parliament.uk</t>
  </si>
  <si>
    <t>Melanie Ward</t>
  </si>
  <si>
    <t>melanie.ward.mp@parliament.uk</t>
  </si>
  <si>
    <t>Paul Waugh</t>
  </si>
  <si>
    <t>paul.waugh.mp@parliament.uk</t>
  </si>
  <si>
    <t>Chris Webb</t>
  </si>
  <si>
    <t>chris.webb.mp@parliament.uk</t>
  </si>
  <si>
    <t>Michelle Welsh</t>
  </si>
  <si>
    <t>michelle.welsh.mp@parliament.uk</t>
  </si>
  <si>
    <t>Catherine West</t>
  </si>
  <si>
    <t>catherine.west.mp@parliament.uk</t>
  </si>
  <si>
    <t>Andrew Western</t>
  </si>
  <si>
    <t>andrew.western.mp@parliament.uk</t>
  </si>
  <si>
    <t>Matt Western</t>
  </si>
  <si>
    <t>matt.western.mp@parliament.uk</t>
  </si>
  <si>
    <t>Helen Whately</t>
  </si>
  <si>
    <t>helen.whately.mp@parliament.uk</t>
  </si>
  <si>
    <t>Michael Wheeler</t>
  </si>
  <si>
    <t>michael.wheeler.mp@parliament.uk</t>
  </si>
  <si>
    <t>John Whitby</t>
  </si>
  <si>
    <t>john.whitby.mp@parliament.uk</t>
  </si>
  <si>
    <t>Jo White</t>
  </si>
  <si>
    <t>jo.white.mp@parliament.uk</t>
  </si>
  <si>
    <t>Katie White</t>
  </si>
  <si>
    <t>katie.white.mp@parliament.uk</t>
  </si>
  <si>
    <t>Sir John Whittingdale</t>
  </si>
  <si>
    <t>john.whittingdale.mp@parliament.uk</t>
  </si>
  <si>
    <t>Nadia Whittome</t>
  </si>
  <si>
    <t>nadia.whittome.mp@parliament.uk</t>
  </si>
  <si>
    <t>James Wild</t>
  </si>
  <si>
    <t>james.wild.mp@parliament.uk</t>
  </si>
  <si>
    <t>Max Wilkinson</t>
  </si>
  <si>
    <t>max.wilkinson.mp@parliament.uk</t>
  </si>
  <si>
    <t>David Williams</t>
  </si>
  <si>
    <t>david.williams.mp@parliament.uk</t>
  </si>
  <si>
    <t>Sir Gavin Williamson</t>
  </si>
  <si>
    <t>gavin.williamson.mp@parliament.uk</t>
  </si>
  <si>
    <t>Munira Wilson</t>
  </si>
  <si>
    <t>munira.wilson.mp@parliament.uk</t>
  </si>
  <si>
    <t>Sammy Wilson</t>
  </si>
  <si>
    <t>barronj@parliament.uk</t>
  </si>
  <si>
    <t>Pete Wishart</t>
  </si>
  <si>
    <t>pete.wishart.mp@parliament.uk</t>
  </si>
  <si>
    <t>Steve Witherden</t>
  </si>
  <si>
    <t>Montgomeryshire and Glyndŵr</t>
  </si>
  <si>
    <t>steve.witherden.mp@parliament.uk</t>
  </si>
  <si>
    <t>Mike Wood</t>
  </si>
  <si>
    <t>mike.wood.mp@parliament.uk</t>
  </si>
  <si>
    <t>Sean Woodcock</t>
  </si>
  <si>
    <t>sean.woodcock.mp@parliament.uk</t>
  </si>
  <si>
    <t>Sir Jeremy Wright</t>
  </si>
  <si>
    <t>Jeremy.wright.mp@parliament.uk</t>
  </si>
  <si>
    <t>Rosie Wrighting</t>
  </si>
  <si>
    <t>rosie.wrighting.mp@parliament.uk</t>
  </si>
  <si>
    <t>Martin Wrigley</t>
  </si>
  <si>
    <t>martin.wrigley.mp@parliament.uk</t>
  </si>
  <si>
    <t>Yuan Yang</t>
  </si>
  <si>
    <t>yuan.yang.mp@parliament.uk</t>
  </si>
  <si>
    <t>Mohammad Yasin</t>
  </si>
  <si>
    <t>mohammad.yasin.mp@parliament.uk</t>
  </si>
  <si>
    <t>Steve Yemm</t>
  </si>
  <si>
    <t>steve.yemm.mp@parliament.uk</t>
  </si>
  <si>
    <t>Claire Young</t>
  </si>
  <si>
    <t>claire.young.mp@parliament.uk</t>
  </si>
  <si>
    <t>Daniel Zeichner</t>
  </si>
  <si>
    <t>Name</t>
  </si>
  <si>
    <t> richard@richardburgon.com</t>
  </si>
  <si>
    <t>contact@lucypowell.org.uk</t>
  </si>
  <si>
    <t xml:space="preserve">Victoria@victoriaatkins.org.uk </t>
  </si>
  <si>
    <t>daniel@danielzeichner.co.uk</t>
  </si>
  <si>
    <t>Not receiving a child element (all minus exempted children)</t>
  </si>
  <si>
    <t>Number of children in poverty (Coalition data)</t>
  </si>
  <si>
    <t>% of children in poverty (Ater Housing Costs, Coalition data)</t>
  </si>
  <si>
    <t>Note</t>
  </si>
  <si>
    <t xml:space="preserve">The data presented in green, giving percentages of children impacted by the two child limit and other factors, will include a small number of exempt children. This is because the DWP do not produce data at this level for just those children directly impacted. Children who receive an exemption are also included. However, the number of exempted children is small, so the figures will be unlikely to be significantly impacted. </t>
  </si>
  <si>
    <t>Total number of children in households impacted by the two-child limit</t>
  </si>
  <si>
    <t>% of children impacted by the two child limit in the constituency</t>
  </si>
  <si>
    <t>% of children impacted by the two child limit in a household in receipt of disability benefits</t>
  </si>
  <si>
    <t>Household receives any of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</si>
</sst>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quot; &quot;;&quot;-&quot;* #,##0&quot; &quot;;&quot; &quot;* &quot;- &quot;;&quot; &quot;@&quot; &quot;"/>
    <numFmt numFmtId="165" formatCode="0.0%"/>
  </numFmts>
  <fonts count="14" x14ac:knownFonts="1">
    <font>
      <sz val="11"/>
      <color rgb="FF000000"/>
      <name val="Calibri"/>
      <family val="2"/>
    </font>
    <font>
      <sz val="11"/>
      <color theme="1"/>
      <name val="Aptos Narrow"/>
      <family val="2"/>
      <scheme val="minor"/>
    </font>
    <font>
      <sz val="11"/>
      <name val="Calibri"/>
      <family val="2"/>
    </font>
    <font>
      <b/>
      <sz val="11"/>
      <name val="Aptos Narrow"/>
      <family val="2"/>
      <scheme val="minor"/>
    </font>
    <font>
      <b/>
      <sz val="11"/>
      <color rgb="FF000000"/>
      <name val="Aptos Narrow"/>
      <family val="2"/>
      <scheme val="minor"/>
    </font>
    <font>
      <sz val="11"/>
      <name val="Aptos Narrow"/>
      <family val="2"/>
      <scheme val="minor"/>
    </font>
    <font>
      <sz val="10"/>
      <name val="Arial"/>
      <family val="2"/>
    </font>
    <font>
      <sz val="10"/>
      <name val="Arial"/>
    </font>
    <font>
      <b/>
      <sz val="10"/>
      <name val="Arial"/>
      <family val="2"/>
    </font>
    <font>
      <sz val="10"/>
      <color rgb="FF000000"/>
      <name val="Arial"/>
      <family val="2"/>
    </font>
    <font>
      <sz val="11"/>
      <color rgb="FF000000"/>
      <name val="Aptos Display"/>
      <family val="2"/>
      <scheme val="major"/>
    </font>
    <font>
      <b/>
      <sz val="11"/>
      <color rgb="FF000000"/>
      <name val="Aptos Display"/>
      <family val="2"/>
      <scheme val="major"/>
    </font>
    <font>
      <b/>
      <i/>
      <sz val="11"/>
      <color rgb="FF000000"/>
      <name val="Aptos Display"/>
      <family val="2"/>
      <scheme val="major"/>
    </font>
    <font>
      <b/>
      <sz val="11"/>
      <color rgb="FF000000"/>
      <name val="Calibri"/>
      <family val="2"/>
    </font>
  </fonts>
  <fills count="8">
    <fill>
      <patternFill patternType="none"/>
    </fill>
    <fill>
      <patternFill patternType="gray125"/>
    </fill>
    <fill>
      <patternFill patternType="solid">
        <fgColor rgb="FFFFCCFF"/>
        <bgColor indexed="64"/>
      </patternFill>
    </fill>
    <fill>
      <patternFill patternType="solid">
        <fgColor rgb="FFFFCCFF"/>
        <bgColor rgb="FFFFFFFF"/>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right/>
      <top/>
      <bottom style="thin">
        <color rgb="FF000000"/>
      </bottom>
      <diagonal/>
    </border>
    <border>
      <left/>
      <right/>
      <top style="thin">
        <color rgb="FF000000"/>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6" fillId="0" borderId="0" applyFont="0" applyFill="0" applyBorder="0" applyAlignment="0" applyProtection="0"/>
    <xf numFmtId="0" fontId="7" fillId="0" borderId="0"/>
  </cellStyleXfs>
  <cellXfs count="65">
    <xf numFmtId="0" fontId="0" fillId="0" borderId="0" xfId="0"/>
    <xf numFmtId="1" fontId="5" fillId="2" borderId="0" xfId="2" applyNumberFormat="1" applyFont="1" applyFill="1"/>
    <xf numFmtId="165" fontId="0" fillId="2" borderId="0" xfId="3" applyNumberFormat="1" applyFont="1" applyFill="1" applyBorder="1"/>
    <xf numFmtId="0" fontId="5" fillId="0" borderId="5" xfId="2" applyFont="1" applyBorder="1"/>
    <xf numFmtId="0" fontId="5" fillId="0" borderId="0" xfId="2" applyFont="1"/>
    <xf numFmtId="0" fontId="4" fillId="3" borderId="8" xfId="2" applyFont="1" applyFill="1" applyBorder="1" applyAlignment="1">
      <alignment horizontal="right"/>
    </xf>
    <xf numFmtId="0" fontId="4" fillId="3" borderId="6" xfId="2" applyFont="1" applyFill="1" applyBorder="1" applyAlignment="1">
      <alignment horizontal="right"/>
    </xf>
    <xf numFmtId="49" fontId="5" fillId="0" borderId="5" xfId="2" applyNumberFormat="1" applyFont="1" applyBorder="1" applyAlignment="1">
      <alignment horizontal="left"/>
    </xf>
    <xf numFmtId="49" fontId="5" fillId="0" borderId="0" xfId="2" applyNumberFormat="1" applyFont="1" applyAlignment="1">
      <alignment horizontal="left"/>
    </xf>
    <xf numFmtId="0" fontId="7" fillId="0" borderId="0" xfId="4"/>
    <xf numFmtId="0" fontId="7" fillId="0" borderId="3" xfId="4" applyBorder="1"/>
    <xf numFmtId="1" fontId="7" fillId="0" borderId="0" xfId="4" applyNumberFormat="1"/>
    <xf numFmtId="165" fontId="0" fillId="0" borderId="0" xfId="3" applyNumberFormat="1" applyFont="1"/>
    <xf numFmtId="0" fontId="7" fillId="0" borderId="5" xfId="4" applyBorder="1"/>
    <xf numFmtId="165" fontId="0" fillId="0" borderId="0" xfId="3" applyNumberFormat="1" applyFont="1" applyBorder="1"/>
    <xf numFmtId="0" fontId="6" fillId="0" borderId="0" xfId="4" applyFont="1"/>
    <xf numFmtId="0" fontId="6" fillId="0" borderId="5" xfId="4" applyFont="1" applyBorder="1"/>
    <xf numFmtId="165" fontId="0" fillId="0" borderId="4" xfId="3" applyNumberFormat="1" applyFont="1" applyBorder="1"/>
    <xf numFmtId="2" fontId="9" fillId="0" borderId="0" xfId="4" applyNumberFormat="1" applyFont="1" applyAlignment="1">
      <alignment horizontal="right" vertical="center"/>
    </xf>
    <xf numFmtId="2" fontId="7" fillId="0" borderId="5" xfId="4" applyNumberFormat="1" applyBorder="1"/>
    <xf numFmtId="1" fontId="7" fillId="0" borderId="4" xfId="4" applyNumberFormat="1" applyBorder="1"/>
    <xf numFmtId="0" fontId="10" fillId="0" borderId="0" xfId="0" applyFont="1"/>
    <xf numFmtId="0" fontId="10" fillId="0" borderId="9" xfId="0" applyFont="1" applyBorder="1"/>
    <xf numFmtId="0" fontId="10" fillId="4" borderId="9" xfId="0" applyFont="1" applyFill="1" applyBorder="1"/>
    <xf numFmtId="10" fontId="10" fillId="4" borderId="9" xfId="0" applyNumberFormat="1" applyFont="1" applyFill="1" applyBorder="1"/>
    <xf numFmtId="10" fontId="10" fillId="6" borderId="9" xfId="0" applyNumberFormat="1" applyFont="1" applyFill="1" applyBorder="1"/>
    <xf numFmtId="10" fontId="10" fillId="5" borderId="9" xfId="0" applyNumberFormat="1" applyFont="1" applyFill="1" applyBorder="1"/>
    <xf numFmtId="10" fontId="10" fillId="0" borderId="0" xfId="0" applyNumberFormat="1" applyFont="1"/>
    <xf numFmtId="0" fontId="11" fillId="0" borderId="9" xfId="0" applyFont="1" applyBorder="1" applyAlignment="1">
      <alignment horizontal="right" wrapText="1"/>
    </xf>
    <xf numFmtId="164" fontId="10" fillId="0" borderId="9" xfId="0" applyNumberFormat="1" applyFont="1" applyBorder="1" applyAlignment="1">
      <alignment horizontal="right"/>
    </xf>
    <xf numFmtId="164" fontId="11" fillId="4" borderId="9" xfId="0" applyNumberFormat="1" applyFont="1" applyFill="1" applyBorder="1" applyAlignment="1">
      <alignment horizontal="right"/>
    </xf>
    <xf numFmtId="10" fontId="11" fillId="4" borderId="9" xfId="1" applyNumberFormat="1" applyFont="1" applyFill="1" applyBorder="1" applyAlignment="1">
      <alignment horizontal="right"/>
    </xf>
    <xf numFmtId="10" fontId="11" fillId="6" borderId="9" xfId="1" applyNumberFormat="1" applyFont="1" applyFill="1" applyBorder="1" applyAlignment="1">
      <alignment horizontal="right"/>
    </xf>
    <xf numFmtId="10" fontId="11" fillId="5" borderId="9" xfId="1" applyNumberFormat="1" applyFont="1" applyFill="1" applyBorder="1" applyAlignment="1">
      <alignment horizontal="right"/>
    </xf>
    <xf numFmtId="10" fontId="11" fillId="0" borderId="1" xfId="1" applyNumberFormat="1" applyFont="1" applyFill="1" applyBorder="1" applyAlignment="1">
      <alignment horizontal="right"/>
    </xf>
    <xf numFmtId="164" fontId="10" fillId="0" borderId="1" xfId="0" applyNumberFormat="1" applyFont="1" applyBorder="1" applyAlignment="1">
      <alignment horizontal="right"/>
    </xf>
    <xf numFmtId="10" fontId="11" fillId="0" borderId="0" xfId="1" applyNumberFormat="1" applyFont="1" applyFill="1" applyAlignment="1">
      <alignment horizontal="right"/>
    </xf>
    <xf numFmtId="164" fontId="10" fillId="0" borderId="0" xfId="0" applyNumberFormat="1" applyFont="1" applyAlignment="1">
      <alignment horizontal="right"/>
    </xf>
    <xf numFmtId="0" fontId="10" fillId="0" borderId="2" xfId="0" applyFont="1" applyBorder="1" applyAlignment="1">
      <alignment horizontal="left"/>
    </xf>
    <xf numFmtId="0" fontId="10" fillId="0" borderId="9" xfId="0" applyFont="1" applyBorder="1" applyAlignment="1">
      <alignment horizontal="left"/>
    </xf>
    <xf numFmtId="0" fontId="10" fillId="4" borderId="9" xfId="0" applyFont="1" applyFill="1" applyBorder="1" applyAlignment="1">
      <alignment horizontal="left"/>
    </xf>
    <xf numFmtId="10" fontId="10" fillId="4" borderId="9" xfId="0" applyNumberFormat="1" applyFont="1" applyFill="1" applyBorder="1" applyAlignment="1">
      <alignment horizontal="left"/>
    </xf>
    <xf numFmtId="10" fontId="10" fillId="6" borderId="9" xfId="0" applyNumberFormat="1" applyFont="1" applyFill="1" applyBorder="1" applyAlignment="1">
      <alignment horizontal="left"/>
    </xf>
    <xf numFmtId="10" fontId="10" fillId="5" borderId="9" xfId="0" applyNumberFormat="1" applyFont="1" applyFill="1" applyBorder="1" applyAlignment="1">
      <alignment horizontal="left"/>
    </xf>
    <xf numFmtId="10" fontId="10" fillId="0" borderId="2" xfId="0" applyNumberFormat="1" applyFont="1" applyBorder="1" applyAlignment="1">
      <alignment horizontal="left"/>
    </xf>
    <xf numFmtId="0" fontId="11" fillId="0" borderId="1" xfId="0" applyFont="1" applyBorder="1" applyAlignment="1">
      <alignment horizontal="right" wrapText="1"/>
    </xf>
    <xf numFmtId="0" fontId="11" fillId="4" borderId="9" xfId="0" applyFont="1" applyFill="1" applyBorder="1" applyAlignment="1">
      <alignment horizontal="right" wrapText="1"/>
    </xf>
    <xf numFmtId="10" fontId="11" fillId="4" borderId="9" xfId="0" applyNumberFormat="1" applyFont="1" applyFill="1" applyBorder="1" applyAlignment="1">
      <alignment horizontal="right" wrapText="1"/>
    </xf>
    <xf numFmtId="10" fontId="11" fillId="6" borderId="9" xfId="0" applyNumberFormat="1" applyFont="1" applyFill="1" applyBorder="1" applyAlignment="1">
      <alignment horizontal="right" wrapText="1"/>
    </xf>
    <xf numFmtId="10" fontId="11" fillId="5" borderId="9" xfId="0" applyNumberFormat="1" applyFont="1" applyFill="1" applyBorder="1" applyAlignment="1">
      <alignment horizontal="right" wrapText="1"/>
    </xf>
    <xf numFmtId="10" fontId="11" fillId="0" borderId="1" xfId="0" applyNumberFormat="1" applyFont="1" applyBorder="1" applyAlignment="1">
      <alignment horizontal="right" wrapText="1"/>
    </xf>
    <xf numFmtId="0" fontId="12" fillId="0" borderId="1" xfId="0" applyFont="1" applyBorder="1" applyAlignment="1">
      <alignment horizontal="right" wrapText="1"/>
    </xf>
    <xf numFmtId="0" fontId="13" fillId="0" borderId="0" xfId="0" applyFont="1"/>
    <xf numFmtId="10" fontId="11" fillId="7" borderId="9" xfId="0" applyNumberFormat="1" applyFont="1" applyFill="1" applyBorder="1" applyAlignment="1">
      <alignment horizontal="right" wrapText="1"/>
    </xf>
    <xf numFmtId="10" fontId="11" fillId="7" borderId="9" xfId="1" applyNumberFormat="1" applyFont="1" applyFill="1" applyBorder="1" applyAlignment="1">
      <alignment horizontal="right"/>
    </xf>
    <xf numFmtId="10" fontId="10" fillId="7" borderId="9" xfId="0" applyNumberFormat="1" applyFont="1" applyFill="1" applyBorder="1" applyAlignment="1">
      <alignment horizontal="left"/>
    </xf>
    <xf numFmtId="10" fontId="10" fillId="7" borderId="9" xfId="0" applyNumberFormat="1" applyFont="1" applyFill="1" applyBorder="1"/>
    <xf numFmtId="0" fontId="11" fillId="0" borderId="9" xfId="0" applyFont="1" applyBorder="1" applyAlignment="1">
      <alignment vertical="top" wrapText="1"/>
    </xf>
    <xf numFmtId="0" fontId="11" fillId="0" borderId="9" xfId="0" applyFont="1" applyBorder="1" applyAlignment="1">
      <alignment wrapText="1"/>
    </xf>
    <xf numFmtId="0" fontId="3" fillId="2" borderId="0" xfId="2" applyFont="1" applyFill="1"/>
    <xf numFmtId="0" fontId="8" fillId="2" borderId="6" xfId="4" applyFont="1" applyFill="1" applyBorder="1"/>
    <xf numFmtId="0" fontId="4" fillId="3" borderId="3" xfId="2" applyFont="1" applyFill="1" applyBorder="1"/>
    <xf numFmtId="0" fontId="8" fillId="0" borderId="7" xfId="4" applyFont="1" applyBorder="1"/>
    <xf numFmtId="0" fontId="4" fillId="3" borderId="4" xfId="2" applyFont="1" applyFill="1" applyBorder="1"/>
    <xf numFmtId="0" fontId="8" fillId="0" borderId="8" xfId="4" applyFont="1" applyBorder="1"/>
  </cellXfs>
  <cellStyles count="5">
    <cellStyle name="Normal" xfId="0" builtinId="0" customBuiltin="1"/>
    <cellStyle name="Normal 2" xfId="2" xr:uid="{E144E7B3-1742-4C23-A0C4-5D872A1A2B07}"/>
    <cellStyle name="Normal 3" xfId="4" xr:uid="{44CDB194-9F78-4EFF-8C83-8D3B966682C5}"/>
    <cellStyle name="Percent" xfId="1" builtinId="5"/>
    <cellStyle name="Percent 2" xfId="3" xr:uid="{6A965A7E-629C-463C-ACB6-C344B0ABDE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ia@victoriaatkins.org.uk" TargetMode="External"/><Relationship Id="rId1" Type="http://schemas.openxmlformats.org/officeDocument/2006/relationships/hyperlink" Target="mailto:richard@richardburg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994E-D0D4-462F-B5A1-DBD7EEEC6815}">
  <dimension ref="A2:A3"/>
  <sheetViews>
    <sheetView workbookViewId="0">
      <selection activeCell="A2" sqref="A2"/>
    </sheetView>
  </sheetViews>
  <sheetFormatPr defaultRowHeight="14.4" x14ac:dyDescent="0.3"/>
  <sheetData>
    <row r="2" spans="1:1" x14ac:dyDescent="0.3">
      <c r="A2" s="52" t="s">
        <v>2678</v>
      </c>
    </row>
    <row r="3" spans="1:1" x14ac:dyDescent="0.3">
      <c r="A3" t="s">
        <v>2679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72E4-4AEC-45BC-813C-1D18441EC9A1}">
  <dimension ref="A1:BA634"/>
  <sheetViews>
    <sheetView tabSelected="1" workbookViewId="0">
      <pane ySplit="1" topLeftCell="A2" activePane="bottomLeft" state="frozen"/>
      <selection activeCell="E1" sqref="E1"/>
      <selection pane="bottomLeft" activeCell="A15" sqref="A15"/>
    </sheetView>
  </sheetViews>
  <sheetFormatPr defaultColWidth="11.5546875" defaultRowHeight="14.4" x14ac:dyDescent="0.3"/>
  <cols>
    <col min="1" max="1" width="58.77734375" style="22" customWidth="1"/>
    <col min="2" max="2" width="22.44140625" style="22" customWidth="1"/>
    <col min="3" max="3" width="18.33203125" style="22" customWidth="1"/>
    <col min="4" max="4" width="18.21875" style="22" customWidth="1"/>
    <col min="5" max="5" width="18.21875" style="22" hidden="1" customWidth="1"/>
    <col min="6" max="6" width="20.6640625" style="22" customWidth="1"/>
    <col min="7" max="7" width="20.6640625" style="22" hidden="1" customWidth="1"/>
    <col min="8" max="8" width="15.6640625" style="22" customWidth="1"/>
    <col min="9" max="9" width="15.6640625" style="23" customWidth="1"/>
    <col min="10" max="10" width="15.6640625" style="24" customWidth="1"/>
    <col min="11" max="11" width="15.6640625" style="23" hidden="1" customWidth="1"/>
    <col min="12" max="12" width="15.6640625" style="56" customWidth="1"/>
    <col min="13" max="13" width="15.6640625" style="25" customWidth="1"/>
    <col min="14" max="17" width="15.6640625" style="26" customWidth="1"/>
    <col min="18" max="18" width="15.6640625" style="27" customWidth="1"/>
    <col min="19" max="23" width="15.6640625" style="21" customWidth="1"/>
    <col min="24" max="24" width="20.6640625" style="21" customWidth="1"/>
    <col min="25" max="26" width="15.6640625" style="21" hidden="1" customWidth="1"/>
    <col min="27" max="27" width="15.6640625" style="21" customWidth="1"/>
    <col min="28" max="30" width="15.6640625" style="21" hidden="1" customWidth="1"/>
    <col min="31" max="33" width="15.6640625" style="21" customWidth="1"/>
    <col min="34" max="34" width="20.6640625" style="21" hidden="1" customWidth="1"/>
    <col min="35" max="37" width="15.6640625" style="21" hidden="1" customWidth="1"/>
    <col min="38" max="38" width="20.6640625" style="21" customWidth="1"/>
    <col min="39" max="42" width="15.6640625" style="21" customWidth="1"/>
    <col min="43" max="43" width="20.6640625" style="21" customWidth="1"/>
    <col min="44" max="46" width="15.6640625" style="21" customWidth="1"/>
    <col min="47" max="47" width="20.6640625" style="21" customWidth="1"/>
    <col min="48" max="52" width="15.6640625" style="21" customWidth="1"/>
    <col min="53" max="53" width="20.6640625" style="21" customWidth="1"/>
    <col min="54" max="54" width="11.5546875" customWidth="1"/>
  </cols>
  <sheetData>
    <row r="1" spans="1:53" s="52" customFormat="1" ht="100.8" x14ac:dyDescent="0.3">
      <c r="A1" s="57" t="s">
        <v>676</v>
      </c>
      <c r="B1" s="58" t="s">
        <v>1355</v>
      </c>
      <c r="C1" s="58" t="s">
        <v>1356</v>
      </c>
      <c r="D1" s="58" t="s">
        <v>1357</v>
      </c>
      <c r="E1" s="58" t="s">
        <v>1359</v>
      </c>
      <c r="F1" s="28" t="s">
        <v>2680</v>
      </c>
      <c r="G1" s="28" t="s">
        <v>0</v>
      </c>
      <c r="H1" s="28" t="s">
        <v>2675</v>
      </c>
      <c r="I1" s="46" t="s">
        <v>2676</v>
      </c>
      <c r="J1" s="47" t="s">
        <v>2677</v>
      </c>
      <c r="K1" s="46" t="s">
        <v>1351</v>
      </c>
      <c r="L1" s="53" t="s">
        <v>2681</v>
      </c>
      <c r="M1" s="48"/>
      <c r="N1" s="49" t="s">
        <v>1352</v>
      </c>
      <c r="O1" s="49" t="s">
        <v>2682</v>
      </c>
      <c r="P1" s="49" t="s">
        <v>1354</v>
      </c>
      <c r="Q1" s="49" t="s">
        <v>1353</v>
      </c>
      <c r="R1" s="50"/>
      <c r="S1" s="45" t="s">
        <v>1</v>
      </c>
      <c r="T1" s="51" t="s">
        <v>2</v>
      </c>
      <c r="U1" s="51" t="s">
        <v>3</v>
      </c>
      <c r="V1" s="51" t="s">
        <v>4</v>
      </c>
      <c r="W1" s="51" t="s">
        <v>5</v>
      </c>
      <c r="X1" s="45" t="s">
        <v>6</v>
      </c>
      <c r="Y1" s="51" t="s">
        <v>7</v>
      </c>
      <c r="Z1" s="51" t="s">
        <v>8</v>
      </c>
      <c r="AA1" s="45" t="s">
        <v>9</v>
      </c>
      <c r="AB1" s="51" t="s">
        <v>10</v>
      </c>
      <c r="AC1" s="51" t="s">
        <v>11</v>
      </c>
      <c r="AD1" s="51" t="s">
        <v>12</v>
      </c>
      <c r="AE1" s="45" t="s">
        <v>13</v>
      </c>
      <c r="AF1" s="45" t="s">
        <v>14</v>
      </c>
      <c r="AG1" s="45" t="s">
        <v>15</v>
      </c>
      <c r="AH1" s="45" t="s">
        <v>16</v>
      </c>
      <c r="AI1" s="45" t="s">
        <v>17</v>
      </c>
      <c r="AJ1" s="45" t="s">
        <v>18</v>
      </c>
      <c r="AK1" s="45" t="s">
        <v>19</v>
      </c>
      <c r="AL1" s="45" t="s">
        <v>2683</v>
      </c>
      <c r="AM1" s="45" t="s">
        <v>20</v>
      </c>
      <c r="AN1" s="45" t="s">
        <v>21</v>
      </c>
      <c r="AO1" s="45" t="s">
        <v>22</v>
      </c>
      <c r="AP1" s="45" t="s">
        <v>23</v>
      </c>
      <c r="AQ1" s="45" t="s">
        <v>24</v>
      </c>
      <c r="AR1" s="51" t="s">
        <v>25</v>
      </c>
      <c r="AS1" s="51" t="s">
        <v>26</v>
      </c>
      <c r="AT1" s="51" t="s">
        <v>27</v>
      </c>
      <c r="AU1" s="45" t="s">
        <v>28</v>
      </c>
      <c r="AV1" s="45" t="s">
        <v>29</v>
      </c>
      <c r="AW1" s="45" t="s">
        <v>30</v>
      </c>
      <c r="AX1" s="45" t="s">
        <v>31</v>
      </c>
      <c r="AY1" s="45" t="s">
        <v>32</v>
      </c>
      <c r="AZ1" s="45" t="s">
        <v>33</v>
      </c>
      <c r="BA1" s="45" t="s">
        <v>34</v>
      </c>
    </row>
    <row r="2" spans="1:53" x14ac:dyDescent="0.3">
      <c r="A2" s="22" t="s">
        <v>313</v>
      </c>
      <c r="B2" s="22" t="str">
        <f>VLOOKUP(A2,'ECP Child Poverty data'!$A$1:$B$652,2,FALSE)</f>
        <v>London</v>
      </c>
      <c r="C2" s="22" t="str">
        <f>VLOOKUP(A2,'MP details'!A1:D651,2,FALSE)</f>
        <v>Ms Diane Abbott</v>
      </c>
      <c r="D2" s="22" t="str">
        <f>VLOOKUP(A2,'MP details'!$A$1:$D$651,3,FALSE)</f>
        <v>Independent</v>
      </c>
      <c r="E2" s="22" t="str">
        <f>VLOOKUP(A2,'MP details'!$A$1:$D$651,4,FALSE)</f>
        <v>diane.abbott.office@parliament.uk</v>
      </c>
      <c r="F2" s="29">
        <v>10900</v>
      </c>
      <c r="G2" s="29">
        <v>10900</v>
      </c>
      <c r="H2" s="29">
        <v>10800</v>
      </c>
      <c r="I2" s="30">
        <f>VLOOKUP(A2,'ECP Child Poverty data'!$A$3:$D$652,4,FALSE)</f>
        <v>14241</v>
      </c>
      <c r="J2" s="31">
        <f>VLOOKUP(A2,'ECP Child Poverty data'!$A$3:$E$652,5,FALSE)</f>
        <v>0.446196049451828</v>
      </c>
      <c r="K2" s="30">
        <f t="shared" ref="K2:K65" si="0">I2/J2</f>
        <v>31916.463665457621</v>
      </c>
      <c r="L2" s="54">
        <f>H2/K2</f>
        <v>0.33838335328135261</v>
      </c>
      <c r="M2" s="32"/>
      <c r="N2" s="33">
        <f>AF2/H2</f>
        <v>0.91018518518518521</v>
      </c>
      <c r="O2" s="33">
        <f>AL2/H2</f>
        <v>0.29722222222222222</v>
      </c>
      <c r="P2" s="33">
        <f>BA2/H2</f>
        <v>2.3148148148148147E-2</v>
      </c>
      <c r="Q2" s="33">
        <f>X2/H2</f>
        <v>0.25</v>
      </c>
      <c r="R2" s="34"/>
      <c r="S2" s="35">
        <v>370</v>
      </c>
      <c r="T2" s="35">
        <v>290</v>
      </c>
      <c r="U2" s="35">
        <v>30</v>
      </c>
      <c r="V2" s="35">
        <v>20</v>
      </c>
      <c r="W2" s="35">
        <v>50</v>
      </c>
      <c r="X2" s="35">
        <v>2700</v>
      </c>
      <c r="Y2" s="35">
        <v>1910</v>
      </c>
      <c r="Z2" s="35">
        <v>790</v>
      </c>
      <c r="AA2" s="35">
        <v>8190</v>
      </c>
      <c r="AB2" s="35">
        <v>5680</v>
      </c>
      <c r="AC2" s="35">
        <v>2240</v>
      </c>
      <c r="AD2" s="35">
        <v>280</v>
      </c>
      <c r="AE2" s="35">
        <v>7590</v>
      </c>
      <c r="AF2" s="35">
        <v>9830</v>
      </c>
      <c r="AG2" s="35">
        <v>1070</v>
      </c>
      <c r="AH2" s="35">
        <v>2720</v>
      </c>
      <c r="AI2" s="35">
        <v>1990</v>
      </c>
      <c r="AJ2" s="35">
        <v>1860</v>
      </c>
      <c r="AK2" s="35">
        <v>4330</v>
      </c>
      <c r="AL2" s="35">
        <v>3210</v>
      </c>
      <c r="AM2" s="35">
        <v>410</v>
      </c>
      <c r="AN2" s="35">
        <v>0</v>
      </c>
      <c r="AO2" s="35">
        <v>590</v>
      </c>
      <c r="AP2" s="35">
        <v>2700</v>
      </c>
      <c r="AQ2" s="35">
        <v>2440</v>
      </c>
      <c r="AR2" s="35">
        <v>2340</v>
      </c>
      <c r="AS2" s="35">
        <v>170</v>
      </c>
      <c r="AT2" s="35">
        <v>40</v>
      </c>
      <c r="AU2" s="35">
        <v>960</v>
      </c>
      <c r="AV2" s="35">
        <v>6400</v>
      </c>
      <c r="AW2" s="35">
        <v>4770</v>
      </c>
      <c r="AX2" s="35">
        <v>3540</v>
      </c>
      <c r="AY2" s="35">
        <v>730</v>
      </c>
      <c r="AZ2" s="35">
        <v>360</v>
      </c>
      <c r="BA2" s="35">
        <v>250</v>
      </c>
    </row>
    <row r="3" spans="1:53" x14ac:dyDescent="0.3">
      <c r="A3" s="22" t="s">
        <v>187</v>
      </c>
      <c r="B3" s="22" t="str">
        <f>VLOOKUP(A3,'ECP Child Poverty data'!$A$1:$B$652,2,FALSE)</f>
        <v>West Midlands</v>
      </c>
      <c r="C3" s="22" t="str">
        <f>VLOOKUP(A3,'MP details'!$A$1:$D$651,2,FALSE)</f>
        <v>Shabana Mahmood</v>
      </c>
      <c r="D3" s="22" t="str">
        <f>VLOOKUP(A3,'MP details'!$A$1:$D$651,3,FALSE)</f>
        <v>Labour</v>
      </c>
      <c r="E3" s="22" t="str">
        <f>VLOOKUP(A3,'MP details'!$A$1:$D$651,4,FALSE)</f>
        <v>shabana.mahmood.mp@parliament.uk</v>
      </c>
      <c r="F3" s="29">
        <v>11940</v>
      </c>
      <c r="G3" s="29">
        <v>11940</v>
      </c>
      <c r="H3" s="29">
        <v>11790</v>
      </c>
      <c r="I3" s="30">
        <f>VLOOKUP(A3,'ECP Child Poverty data'!$A$3:$D$652,4,FALSE)</f>
        <v>23673</v>
      </c>
      <c r="J3" s="31">
        <f>VLOOKUP(A3,'ECP Child Poverty data'!$A$3:$E$652,5,FALSE)</f>
        <v>0.61915254592895508</v>
      </c>
      <c r="K3" s="30">
        <f t="shared" si="0"/>
        <v>38234.519353355558</v>
      </c>
      <c r="L3" s="54">
        <f t="shared" ref="L3:L65" si="1">H3/K3</f>
        <v>0.3083600944748186</v>
      </c>
      <c r="M3" s="32"/>
      <c r="N3" s="33">
        <f t="shared" ref="N3:N66" si="2">AF3/H3</f>
        <v>0.62256149279050044</v>
      </c>
      <c r="O3" s="33">
        <f t="shared" ref="O3:O66" si="3">AL3/H3</f>
        <v>0.25784563189143339</v>
      </c>
      <c r="P3" s="33">
        <f t="shared" ref="P3:P66" si="4">BA3/H3</f>
        <v>0.1111111111111111</v>
      </c>
      <c r="Q3" s="33">
        <f t="shared" ref="Q3:Q66" si="5">X3/H3</f>
        <v>0.37828668363019508</v>
      </c>
      <c r="R3" s="36"/>
      <c r="S3" s="37">
        <v>440</v>
      </c>
      <c r="T3" s="37">
        <v>340</v>
      </c>
      <c r="U3" s="37">
        <v>0</v>
      </c>
      <c r="V3" s="37">
        <v>30</v>
      </c>
      <c r="W3" s="37">
        <v>60</v>
      </c>
      <c r="X3" s="37">
        <v>4460</v>
      </c>
      <c r="Y3" s="37">
        <v>1410</v>
      </c>
      <c r="Z3" s="37">
        <v>3050</v>
      </c>
      <c r="AA3" s="37">
        <v>7480</v>
      </c>
      <c r="AB3" s="37">
        <v>850</v>
      </c>
      <c r="AC3" s="37">
        <v>5080</v>
      </c>
      <c r="AD3" s="37">
        <v>1550</v>
      </c>
      <c r="AE3" s="37">
        <v>2260</v>
      </c>
      <c r="AF3" s="37">
        <v>7340</v>
      </c>
      <c r="AG3" s="37">
        <v>4600</v>
      </c>
      <c r="AH3" s="37">
        <v>4940</v>
      </c>
      <c r="AI3" s="37">
        <v>3910</v>
      </c>
      <c r="AJ3" s="37">
        <v>1880</v>
      </c>
      <c r="AK3" s="37">
        <v>1220</v>
      </c>
      <c r="AL3" s="37">
        <v>3040</v>
      </c>
      <c r="AM3" s="37">
        <v>1020</v>
      </c>
      <c r="AN3" s="37">
        <v>0</v>
      </c>
      <c r="AO3" s="37">
        <v>1110</v>
      </c>
      <c r="AP3" s="37">
        <v>1910</v>
      </c>
      <c r="AQ3" s="37">
        <v>1860</v>
      </c>
      <c r="AR3" s="37">
        <v>1730</v>
      </c>
      <c r="AS3" s="37">
        <v>200</v>
      </c>
      <c r="AT3" s="37">
        <v>60</v>
      </c>
      <c r="AU3" s="37">
        <v>4400</v>
      </c>
      <c r="AV3" s="37">
        <v>2670</v>
      </c>
      <c r="AW3" s="37">
        <v>5540</v>
      </c>
      <c r="AX3" s="37">
        <v>2440</v>
      </c>
      <c r="AY3" s="37">
        <v>970</v>
      </c>
      <c r="AZ3" s="37">
        <v>1020</v>
      </c>
      <c r="BA3" s="37">
        <v>1310</v>
      </c>
    </row>
    <row r="4" spans="1:53" x14ac:dyDescent="0.3">
      <c r="A4" s="22" t="s">
        <v>208</v>
      </c>
      <c r="B4" s="22" t="str">
        <f>VLOOKUP(A4,'ECP Child Poverty data'!$A$1:$B$652,2,FALSE)</f>
        <v>Yorkshire And The Humber</v>
      </c>
      <c r="C4" s="22" t="str">
        <f>VLOOKUP(A4,'MP details'!$A$1:$D$651,2,FALSE)</f>
        <v>Imran Hussain</v>
      </c>
      <c r="D4" s="22" t="str">
        <f>VLOOKUP(A4,'MP details'!$A$1:$D$651,3,FALSE)</f>
        <v>Labour</v>
      </c>
      <c r="E4" s="22" t="str">
        <f>VLOOKUP(A4,'MP details'!$A$1:$D$651,4,FALSE)</f>
        <v>imran.hussain.mp@parliament.uk</v>
      </c>
      <c r="F4" s="29">
        <v>9200</v>
      </c>
      <c r="G4" s="29">
        <v>9200</v>
      </c>
      <c r="H4" s="29">
        <v>9080</v>
      </c>
      <c r="I4" s="30">
        <f>VLOOKUP(A4,'ECP Child Poverty data'!$A$3:$D$652,4,FALSE)</f>
        <v>16515</v>
      </c>
      <c r="J4" s="31">
        <f>VLOOKUP(A4,'ECP Child Poverty data'!$A$3:$E$652,5,FALSE)</f>
        <v>0.55476421117782593</v>
      </c>
      <c r="K4" s="30">
        <f t="shared" si="0"/>
        <v>29769.404131057454</v>
      </c>
      <c r="L4" s="54">
        <f t="shared" si="1"/>
        <v>0.30501114365695786</v>
      </c>
      <c r="M4" s="32"/>
      <c r="N4" s="33">
        <f t="shared" si="2"/>
        <v>0.6090308370044053</v>
      </c>
      <c r="O4" s="33">
        <f t="shared" si="3"/>
        <v>0.33480176211453744</v>
      </c>
      <c r="P4" s="33">
        <f t="shared" si="4"/>
        <v>9.8017621145374448E-2</v>
      </c>
      <c r="Q4" s="33">
        <f t="shared" si="5"/>
        <v>0.3843612334801762</v>
      </c>
      <c r="R4" s="36"/>
      <c r="S4" s="37">
        <v>300</v>
      </c>
      <c r="T4" s="37">
        <v>220</v>
      </c>
      <c r="U4" s="37">
        <v>30</v>
      </c>
      <c r="V4" s="37">
        <v>30</v>
      </c>
      <c r="W4" s="37">
        <v>20</v>
      </c>
      <c r="X4" s="37">
        <v>3490</v>
      </c>
      <c r="Y4" s="37">
        <v>990</v>
      </c>
      <c r="Z4" s="37">
        <v>2510</v>
      </c>
      <c r="AA4" s="37">
        <v>5710</v>
      </c>
      <c r="AB4" s="37">
        <v>860</v>
      </c>
      <c r="AC4" s="37">
        <v>3680</v>
      </c>
      <c r="AD4" s="37">
        <v>1170</v>
      </c>
      <c r="AE4" s="37">
        <v>1850</v>
      </c>
      <c r="AF4" s="37">
        <v>5530</v>
      </c>
      <c r="AG4" s="37">
        <v>3670</v>
      </c>
      <c r="AH4" s="37">
        <v>4360</v>
      </c>
      <c r="AI4" s="37">
        <v>3000</v>
      </c>
      <c r="AJ4" s="37">
        <v>1100</v>
      </c>
      <c r="AK4" s="37">
        <v>740</v>
      </c>
      <c r="AL4" s="37">
        <v>3040</v>
      </c>
      <c r="AM4" s="37">
        <v>1110</v>
      </c>
      <c r="AN4" s="37">
        <v>0</v>
      </c>
      <c r="AO4" s="37">
        <v>1120</v>
      </c>
      <c r="AP4" s="37">
        <v>1870</v>
      </c>
      <c r="AQ4" s="37">
        <v>1800</v>
      </c>
      <c r="AR4" s="37">
        <v>1720</v>
      </c>
      <c r="AS4" s="37">
        <v>140</v>
      </c>
      <c r="AT4" s="37">
        <v>30</v>
      </c>
      <c r="AU4" s="37">
        <v>2700</v>
      </c>
      <c r="AV4" s="37">
        <v>2320</v>
      </c>
      <c r="AW4" s="37">
        <v>4620</v>
      </c>
      <c r="AX4" s="37">
        <v>2100</v>
      </c>
      <c r="AY4" s="37">
        <v>680</v>
      </c>
      <c r="AZ4" s="37">
        <v>900</v>
      </c>
      <c r="BA4" s="37">
        <v>890</v>
      </c>
    </row>
    <row r="5" spans="1:53" ht="15" customHeight="1" x14ac:dyDescent="0.3">
      <c r="A5" s="22" t="s">
        <v>210</v>
      </c>
      <c r="B5" s="22" t="str">
        <f>VLOOKUP(A5,'ECP Child Poverty data'!$A$1:$B$652,2,FALSE)</f>
        <v>Yorkshire And The Humber</v>
      </c>
      <c r="C5" s="22" t="str">
        <f>VLOOKUP(A5,'MP details'!$A$1:$D$651,2,FALSE)</f>
        <v>Naz Shah</v>
      </c>
      <c r="D5" s="22" t="str">
        <f>VLOOKUP(A5,'MP details'!$A$1:$D$651,3,FALSE)</f>
        <v>Labour</v>
      </c>
      <c r="E5" s="22" t="str">
        <f>VLOOKUP(A5,'MP details'!$A$1:$D$651,4,FALSE)</f>
        <v>naz.shah.mp@parliament.uk</v>
      </c>
      <c r="F5" s="29">
        <v>8160</v>
      </c>
      <c r="G5" s="29">
        <v>8160</v>
      </c>
      <c r="H5" s="29">
        <v>8040</v>
      </c>
      <c r="I5" s="30">
        <f>VLOOKUP(A5,'ECP Child Poverty data'!$A$3:$D$652,4,FALSE)</f>
        <v>16760</v>
      </c>
      <c r="J5" s="31">
        <f>VLOOKUP(A5,'ECP Child Poverty data'!$A$3:$E$652,5,FALSE)</f>
        <v>0.57102102041244507</v>
      </c>
      <c r="K5" s="30">
        <f t="shared" si="0"/>
        <v>29350.93350485478</v>
      </c>
      <c r="L5" s="54">
        <f t="shared" si="1"/>
        <v>0.27392655155823736</v>
      </c>
      <c r="M5" s="32"/>
      <c r="N5" s="33">
        <f t="shared" si="2"/>
        <v>0.66293532338308458</v>
      </c>
      <c r="O5" s="33">
        <f t="shared" si="3"/>
        <v>0.32462686567164178</v>
      </c>
      <c r="P5" s="33">
        <f t="shared" si="4"/>
        <v>6.965174129353234E-2</v>
      </c>
      <c r="Q5" s="33">
        <f t="shared" si="5"/>
        <v>0.31965174129353235</v>
      </c>
      <c r="R5" s="36"/>
      <c r="S5" s="37">
        <v>220</v>
      </c>
      <c r="T5" s="37">
        <v>180</v>
      </c>
      <c r="U5" s="37">
        <v>10</v>
      </c>
      <c r="V5" s="37">
        <v>0</v>
      </c>
      <c r="W5" s="37">
        <v>20</v>
      </c>
      <c r="X5" s="37">
        <v>2570</v>
      </c>
      <c r="Y5" s="37">
        <v>780</v>
      </c>
      <c r="Z5" s="37">
        <v>1790</v>
      </c>
      <c r="AA5" s="37">
        <v>5590</v>
      </c>
      <c r="AB5" s="37">
        <v>840</v>
      </c>
      <c r="AC5" s="37">
        <v>3710</v>
      </c>
      <c r="AD5" s="37">
        <v>1040</v>
      </c>
      <c r="AE5" s="37">
        <v>1620</v>
      </c>
      <c r="AF5" s="37">
        <v>5330</v>
      </c>
      <c r="AG5" s="37">
        <v>2830</v>
      </c>
      <c r="AH5" s="37">
        <v>3850</v>
      </c>
      <c r="AI5" s="37">
        <v>2710</v>
      </c>
      <c r="AJ5" s="37">
        <v>1020</v>
      </c>
      <c r="AK5" s="37">
        <v>570</v>
      </c>
      <c r="AL5" s="37">
        <v>2610</v>
      </c>
      <c r="AM5" s="37">
        <v>1010</v>
      </c>
      <c r="AN5" s="37">
        <v>0</v>
      </c>
      <c r="AO5" s="37">
        <v>990</v>
      </c>
      <c r="AP5" s="37">
        <v>1540</v>
      </c>
      <c r="AQ5" s="37">
        <v>1510</v>
      </c>
      <c r="AR5" s="37">
        <v>1410</v>
      </c>
      <c r="AS5" s="37">
        <v>160</v>
      </c>
      <c r="AT5" s="37">
        <v>60</v>
      </c>
      <c r="AU5" s="37">
        <v>2540</v>
      </c>
      <c r="AV5" s="37">
        <v>2070</v>
      </c>
      <c r="AW5" s="37">
        <v>3910</v>
      </c>
      <c r="AX5" s="37">
        <v>2130</v>
      </c>
      <c r="AY5" s="37">
        <v>660</v>
      </c>
      <c r="AZ5" s="37">
        <v>700</v>
      </c>
      <c r="BA5" s="37">
        <v>560</v>
      </c>
    </row>
    <row r="6" spans="1:53" ht="15" customHeight="1" x14ac:dyDescent="0.3">
      <c r="A6" s="22" t="s">
        <v>194</v>
      </c>
      <c r="B6" s="22" t="str">
        <f>VLOOKUP(A6,'ECP Child Poverty data'!$A$1:$B$652,2,FALSE)</f>
        <v>North West</v>
      </c>
      <c r="C6" s="22" t="str">
        <f>VLOOKUP(A6,'MP details'!$A$1:$D$651,2,FALSE)</f>
        <v>Graham Stringer</v>
      </c>
      <c r="D6" s="22" t="str">
        <f>VLOOKUP(A6,'MP details'!$A$1:$D$651,3,FALSE)</f>
        <v>Labour</v>
      </c>
      <c r="E6" s="22" t="str">
        <f>VLOOKUP(A6,'MP details'!$A$1:$D$651,4,FALSE)</f>
        <v>graham.stringer.mp@parliament.uk</v>
      </c>
      <c r="F6" s="29">
        <v>7720</v>
      </c>
      <c r="G6" s="29">
        <v>7720</v>
      </c>
      <c r="H6" s="29">
        <v>7560</v>
      </c>
      <c r="I6" s="30">
        <f>VLOOKUP(A6,'ECP Child Poverty data'!$A$3:$D$652,4,FALSE)</f>
        <v>12424</v>
      </c>
      <c r="J6" s="31">
        <f>VLOOKUP(A6,'ECP Child Poverty data'!$A$3:$E$652,5,FALSE)</f>
        <v>0.43327930569648743</v>
      </c>
      <c r="K6" s="30">
        <f t="shared" si="0"/>
        <v>28674.344323989073</v>
      </c>
      <c r="L6" s="54">
        <f t="shared" si="1"/>
        <v>0.2636503180187898</v>
      </c>
      <c r="M6" s="32"/>
      <c r="N6" s="33">
        <f t="shared" si="2"/>
        <v>0.60978835978835977</v>
      </c>
      <c r="O6" s="33">
        <f t="shared" si="3"/>
        <v>0.36772486772486773</v>
      </c>
      <c r="P6" s="33">
        <f t="shared" si="4"/>
        <v>9.2592592592592587E-2</v>
      </c>
      <c r="Q6" s="33">
        <f t="shared" si="5"/>
        <v>0.47883597883597884</v>
      </c>
      <c r="R6" s="36"/>
      <c r="S6" s="37">
        <v>370</v>
      </c>
      <c r="T6" s="37">
        <v>280</v>
      </c>
      <c r="U6" s="37">
        <v>20</v>
      </c>
      <c r="V6" s="37">
        <v>20</v>
      </c>
      <c r="W6" s="37">
        <v>50</v>
      </c>
      <c r="X6" s="37">
        <v>3620</v>
      </c>
      <c r="Y6" s="37">
        <v>1380</v>
      </c>
      <c r="Z6" s="37">
        <v>2250</v>
      </c>
      <c r="AA6" s="37">
        <v>4100</v>
      </c>
      <c r="AB6" s="37">
        <v>1140</v>
      </c>
      <c r="AC6" s="37">
        <v>2100</v>
      </c>
      <c r="AD6" s="37">
        <v>860</v>
      </c>
      <c r="AE6" s="37">
        <v>2520</v>
      </c>
      <c r="AF6" s="37">
        <v>4610</v>
      </c>
      <c r="AG6" s="37">
        <v>3100</v>
      </c>
      <c r="AH6" s="37">
        <v>3430</v>
      </c>
      <c r="AI6" s="37">
        <v>2320</v>
      </c>
      <c r="AJ6" s="37">
        <v>1000</v>
      </c>
      <c r="AK6" s="37">
        <v>970</v>
      </c>
      <c r="AL6" s="37">
        <v>2780</v>
      </c>
      <c r="AM6" s="37">
        <v>960</v>
      </c>
      <c r="AN6" s="37">
        <v>0</v>
      </c>
      <c r="AO6" s="37">
        <v>1020</v>
      </c>
      <c r="AP6" s="37">
        <v>1810</v>
      </c>
      <c r="AQ6" s="37">
        <v>1770</v>
      </c>
      <c r="AR6" s="37">
        <v>1700</v>
      </c>
      <c r="AS6" s="37">
        <v>170</v>
      </c>
      <c r="AT6" s="37">
        <v>50</v>
      </c>
      <c r="AU6" s="37">
        <v>1720</v>
      </c>
      <c r="AV6" s="37">
        <v>1640</v>
      </c>
      <c r="AW6" s="37">
        <v>4050</v>
      </c>
      <c r="AX6" s="37">
        <v>1870</v>
      </c>
      <c r="AY6" s="37">
        <v>510</v>
      </c>
      <c r="AZ6" s="37">
        <v>560</v>
      </c>
      <c r="BA6" s="37">
        <v>700</v>
      </c>
    </row>
    <row r="7" spans="1:53" ht="15" customHeight="1" x14ac:dyDescent="0.3">
      <c r="A7" s="22" t="s">
        <v>191</v>
      </c>
      <c r="B7" s="22" t="str">
        <f>VLOOKUP(A7,'ECP Child Poverty data'!$A$1:$B$652,2,FALSE)</f>
        <v>West Midlands</v>
      </c>
      <c r="C7" s="22" t="str">
        <f>VLOOKUP(A7,'MP details'!$A$1:$D$651,2,FALSE)</f>
        <v>Jess Phillips</v>
      </c>
      <c r="D7" s="22" t="str">
        <f>VLOOKUP(A7,'MP details'!$A$1:$D$651,3,FALSE)</f>
        <v>Labour</v>
      </c>
      <c r="E7" s="22" t="str">
        <f>VLOOKUP(A7,'MP details'!$A$1:$D$651,4,FALSE)</f>
        <v>jess.phillips.mp@parliament.uk</v>
      </c>
      <c r="F7" s="29">
        <v>8030</v>
      </c>
      <c r="G7" s="29">
        <v>8030</v>
      </c>
      <c r="H7" s="29">
        <v>7950</v>
      </c>
      <c r="I7" s="30">
        <f>VLOOKUP(A7,'ECP Child Poverty data'!$A$3:$D$652,4,FALSE)</f>
        <v>15627</v>
      </c>
      <c r="J7" s="31">
        <f>VLOOKUP(A7,'ECP Child Poverty data'!$A$3:$E$652,5,FALSE)</f>
        <v>0.5138545036315918</v>
      </c>
      <c r="K7" s="30">
        <f t="shared" si="0"/>
        <v>30411.332175856114</v>
      </c>
      <c r="L7" s="54">
        <f t="shared" si="1"/>
        <v>0.26141571023684357</v>
      </c>
      <c r="M7" s="32"/>
      <c r="N7" s="33">
        <f t="shared" si="2"/>
        <v>0.65911949685534588</v>
      </c>
      <c r="O7" s="33">
        <f t="shared" si="3"/>
        <v>0.28930817610062892</v>
      </c>
      <c r="P7" s="33">
        <f t="shared" si="4"/>
        <v>0.11446540880503145</v>
      </c>
      <c r="Q7" s="33">
        <f t="shared" si="5"/>
        <v>0.37987421383647801</v>
      </c>
      <c r="R7" s="36"/>
      <c r="S7" s="37">
        <v>260</v>
      </c>
      <c r="T7" s="37">
        <v>220</v>
      </c>
      <c r="U7" s="37">
        <v>10</v>
      </c>
      <c r="V7" s="37">
        <v>10</v>
      </c>
      <c r="W7" s="37">
        <v>20</v>
      </c>
      <c r="X7" s="37">
        <v>3020</v>
      </c>
      <c r="Y7" s="37">
        <v>1130</v>
      </c>
      <c r="Z7" s="37">
        <v>1880</v>
      </c>
      <c r="AA7" s="37">
        <v>5010</v>
      </c>
      <c r="AB7" s="37">
        <v>720</v>
      </c>
      <c r="AC7" s="37">
        <v>3390</v>
      </c>
      <c r="AD7" s="37">
        <v>910</v>
      </c>
      <c r="AE7" s="37">
        <v>1850</v>
      </c>
      <c r="AF7" s="37">
        <v>5240</v>
      </c>
      <c r="AG7" s="37">
        <v>2790</v>
      </c>
      <c r="AH7" s="37">
        <v>3640</v>
      </c>
      <c r="AI7" s="37">
        <v>2510</v>
      </c>
      <c r="AJ7" s="37">
        <v>1220</v>
      </c>
      <c r="AK7" s="37">
        <v>670</v>
      </c>
      <c r="AL7" s="37">
        <v>2300</v>
      </c>
      <c r="AM7" s="37">
        <v>790</v>
      </c>
      <c r="AN7" s="37">
        <v>0</v>
      </c>
      <c r="AO7" s="37">
        <v>810</v>
      </c>
      <c r="AP7" s="37">
        <v>1520</v>
      </c>
      <c r="AQ7" s="37">
        <v>1450</v>
      </c>
      <c r="AR7" s="37">
        <v>1380</v>
      </c>
      <c r="AS7" s="37">
        <v>130</v>
      </c>
      <c r="AT7" s="37">
        <v>50</v>
      </c>
      <c r="AU7" s="37">
        <v>2560</v>
      </c>
      <c r="AV7" s="37">
        <v>1960</v>
      </c>
      <c r="AW7" s="37">
        <v>3820</v>
      </c>
      <c r="AX7" s="37">
        <v>1830</v>
      </c>
      <c r="AY7" s="37">
        <v>580</v>
      </c>
      <c r="AZ7" s="37">
        <v>640</v>
      </c>
      <c r="BA7" s="37">
        <v>910</v>
      </c>
    </row>
    <row r="8" spans="1:53" ht="15" customHeight="1" x14ac:dyDescent="0.3">
      <c r="A8" s="22" t="s">
        <v>406</v>
      </c>
      <c r="B8" s="22" t="str">
        <f>VLOOKUP(A8,'ECP Child Poverty data'!$A$1:$B$652,2,FALSE)</f>
        <v>North East</v>
      </c>
      <c r="C8" s="22" t="str">
        <f>VLOOKUP(A8,'MP details'!$A$1:$D$651,2,FALSE)</f>
        <v>Andy McDonald</v>
      </c>
      <c r="D8" s="22" t="str">
        <f>VLOOKUP(A8,'MP details'!$A$1:$D$651,3,FALSE)</f>
        <v>Labour</v>
      </c>
      <c r="E8" s="22" t="str">
        <f>VLOOKUP(A8,'MP details'!$A$1:$D$651,4,FALSE)</f>
        <v>andy.mcdonald.2nd@parliament.uk</v>
      </c>
      <c r="F8" s="29">
        <v>5920</v>
      </c>
      <c r="G8" s="29">
        <v>5920</v>
      </c>
      <c r="H8" s="29">
        <v>5700</v>
      </c>
      <c r="I8" s="30">
        <f>VLOOKUP(A8,'ECP Child Poverty data'!$A$3:$D$652,4,FALSE)</f>
        <v>11407</v>
      </c>
      <c r="J8" s="31">
        <f>VLOOKUP(A8,'ECP Child Poverty data'!$A$3:$E$652,5,FALSE)</f>
        <v>0.52046602964401245</v>
      </c>
      <c r="K8" s="30">
        <f t="shared" si="0"/>
        <v>21916.896301190191</v>
      </c>
      <c r="L8" s="54">
        <f t="shared" si="1"/>
        <v>0.26007332067773042</v>
      </c>
      <c r="M8" s="32"/>
      <c r="N8" s="33">
        <f t="shared" si="2"/>
        <v>0.51403508771929829</v>
      </c>
      <c r="O8" s="33">
        <f t="shared" si="3"/>
        <v>0.41754385964912283</v>
      </c>
      <c r="P8" s="33">
        <f t="shared" si="4"/>
        <v>8.5964912280701758E-2</v>
      </c>
      <c r="Q8" s="33">
        <f t="shared" si="5"/>
        <v>0.58070175438596494</v>
      </c>
      <c r="R8" s="36"/>
      <c r="S8" s="37">
        <v>380</v>
      </c>
      <c r="T8" s="37">
        <v>200</v>
      </c>
      <c r="U8" s="37">
        <v>90</v>
      </c>
      <c r="V8" s="37">
        <v>50</v>
      </c>
      <c r="W8" s="37">
        <v>50</v>
      </c>
      <c r="X8" s="37">
        <v>3310</v>
      </c>
      <c r="Y8" s="37">
        <v>1000</v>
      </c>
      <c r="Z8" s="37">
        <v>2320</v>
      </c>
      <c r="AA8" s="37">
        <v>2610</v>
      </c>
      <c r="AB8" s="37">
        <v>430</v>
      </c>
      <c r="AC8" s="37">
        <v>1500</v>
      </c>
      <c r="AD8" s="37">
        <v>680</v>
      </c>
      <c r="AE8" s="37">
        <v>1420</v>
      </c>
      <c r="AF8" s="37">
        <v>2930</v>
      </c>
      <c r="AG8" s="37">
        <v>2990</v>
      </c>
      <c r="AH8" s="37">
        <v>2960</v>
      </c>
      <c r="AI8" s="37">
        <v>1700</v>
      </c>
      <c r="AJ8" s="37">
        <v>710</v>
      </c>
      <c r="AK8" s="37">
        <v>560</v>
      </c>
      <c r="AL8" s="37">
        <v>2380</v>
      </c>
      <c r="AM8" s="37">
        <v>1030</v>
      </c>
      <c r="AN8" s="37">
        <v>0</v>
      </c>
      <c r="AO8" s="37">
        <v>950</v>
      </c>
      <c r="AP8" s="37">
        <v>1450</v>
      </c>
      <c r="AQ8" s="37">
        <v>1420</v>
      </c>
      <c r="AR8" s="37">
        <v>1370</v>
      </c>
      <c r="AS8" s="37">
        <v>90</v>
      </c>
      <c r="AT8" s="37">
        <v>40</v>
      </c>
      <c r="AU8" s="37">
        <v>980</v>
      </c>
      <c r="AV8" s="37">
        <v>1140</v>
      </c>
      <c r="AW8" s="37">
        <v>3350</v>
      </c>
      <c r="AX8" s="37">
        <v>1190</v>
      </c>
      <c r="AY8" s="37">
        <v>390</v>
      </c>
      <c r="AZ8" s="37">
        <v>520</v>
      </c>
      <c r="BA8" s="37">
        <v>490</v>
      </c>
    </row>
    <row r="9" spans="1:53" ht="15" customHeight="1" x14ac:dyDescent="0.3">
      <c r="A9" s="22" t="s">
        <v>186</v>
      </c>
      <c r="B9" s="22" t="str">
        <f>VLOOKUP(A9,'ECP Child Poverty data'!$A$1:$B$652,2,FALSE)</f>
        <v>West Midlands</v>
      </c>
      <c r="C9" s="22" t="str">
        <f>VLOOKUP(A9,'MP details'!$A$1:$D$651,2,FALSE)</f>
        <v>Liam Byrne</v>
      </c>
      <c r="D9" s="22" t="str">
        <f>VLOOKUP(A9,'MP details'!$A$1:$D$651,3,FALSE)</f>
        <v>Labour</v>
      </c>
      <c r="E9" s="22" t="str">
        <f>VLOOKUP(A9,'MP details'!$A$1:$D$651,4,FALSE)</f>
        <v>liam.byrne.mp@parliament.uk</v>
      </c>
      <c r="F9" s="29">
        <v>9920</v>
      </c>
      <c r="G9" s="29">
        <v>9920</v>
      </c>
      <c r="H9" s="29">
        <v>9720</v>
      </c>
      <c r="I9" s="30">
        <f>VLOOKUP(A9,'ECP Child Poverty data'!$A$3:$D$652,4,FALSE)</f>
        <v>20611</v>
      </c>
      <c r="J9" s="31">
        <f>VLOOKUP(A9,'ECP Child Poverty data'!$A$3:$E$652,5,FALSE)</f>
        <v>0.55112993717193604</v>
      </c>
      <c r="K9" s="30">
        <f t="shared" si="0"/>
        <v>37397.714422415753</v>
      </c>
      <c r="L9" s="54">
        <f t="shared" si="1"/>
        <v>0.25990893160502732</v>
      </c>
      <c r="M9" s="32"/>
      <c r="N9" s="33">
        <f t="shared" si="2"/>
        <v>0.58847736625514402</v>
      </c>
      <c r="O9" s="33">
        <f t="shared" si="3"/>
        <v>0.37139917695473251</v>
      </c>
      <c r="P9" s="33">
        <f t="shared" si="4"/>
        <v>0.10390946502057613</v>
      </c>
      <c r="Q9" s="33">
        <f t="shared" si="5"/>
        <v>0.4711934156378601</v>
      </c>
      <c r="R9" s="36"/>
      <c r="S9" s="37">
        <v>400</v>
      </c>
      <c r="T9" s="37">
        <v>280</v>
      </c>
      <c r="U9" s="37">
        <v>30</v>
      </c>
      <c r="V9" s="37">
        <v>20</v>
      </c>
      <c r="W9" s="37">
        <v>70</v>
      </c>
      <c r="X9" s="37">
        <v>4580</v>
      </c>
      <c r="Y9" s="37">
        <v>1440</v>
      </c>
      <c r="Z9" s="37">
        <v>3140</v>
      </c>
      <c r="AA9" s="37">
        <v>5330</v>
      </c>
      <c r="AB9" s="37">
        <v>670</v>
      </c>
      <c r="AC9" s="37">
        <v>3610</v>
      </c>
      <c r="AD9" s="37">
        <v>1060</v>
      </c>
      <c r="AE9" s="37">
        <v>2110</v>
      </c>
      <c r="AF9" s="37">
        <v>5720</v>
      </c>
      <c r="AG9" s="37">
        <v>4200</v>
      </c>
      <c r="AH9" s="37">
        <v>4420</v>
      </c>
      <c r="AI9" s="37">
        <v>3130</v>
      </c>
      <c r="AJ9" s="37">
        <v>1480</v>
      </c>
      <c r="AK9" s="37">
        <v>880</v>
      </c>
      <c r="AL9" s="37">
        <v>3610</v>
      </c>
      <c r="AM9" s="37">
        <v>1110</v>
      </c>
      <c r="AN9" s="37">
        <v>0</v>
      </c>
      <c r="AO9" s="37">
        <v>1370</v>
      </c>
      <c r="AP9" s="37">
        <v>2480</v>
      </c>
      <c r="AQ9" s="37">
        <v>2400</v>
      </c>
      <c r="AR9" s="37">
        <v>2270</v>
      </c>
      <c r="AS9" s="37">
        <v>230</v>
      </c>
      <c r="AT9" s="37">
        <v>60</v>
      </c>
      <c r="AU9" s="37">
        <v>2700</v>
      </c>
      <c r="AV9" s="37">
        <v>1790</v>
      </c>
      <c r="AW9" s="37">
        <v>5290</v>
      </c>
      <c r="AX9" s="37">
        <v>2190</v>
      </c>
      <c r="AY9" s="37">
        <v>640</v>
      </c>
      <c r="AZ9" s="37">
        <v>850</v>
      </c>
      <c r="BA9" s="37">
        <v>1010</v>
      </c>
    </row>
    <row r="10" spans="1:53" ht="15" customHeight="1" x14ac:dyDescent="0.3">
      <c r="A10" s="22" t="s">
        <v>267</v>
      </c>
      <c r="B10" s="22" t="str">
        <f>VLOOKUP(A10,'ECP Child Poverty data'!$A$1:$B$652,2,FALSE)</f>
        <v>Yorkshire And The Humber</v>
      </c>
      <c r="C10" s="22" t="str">
        <f>VLOOKUP(A10,'MP details'!$A$1:$D$651,2,FALSE)</f>
        <v>Iqbal Mohamed</v>
      </c>
      <c r="D10" s="22" t="str">
        <f>VLOOKUP(A10,'MP details'!$A$1:$D$651,3,FALSE)</f>
        <v>Independent</v>
      </c>
      <c r="E10" s="22" t="str">
        <f>VLOOKUP(A10,'MP details'!$A$1:$D$651,4,FALSE)</f>
        <v>iqbal.mohamed.mp@parliament.uk</v>
      </c>
      <c r="F10" s="29">
        <v>5950</v>
      </c>
      <c r="G10" s="29">
        <v>5950</v>
      </c>
      <c r="H10" s="29">
        <v>5860</v>
      </c>
      <c r="I10" s="30">
        <f>VLOOKUP(A10,'ECP Child Poverty data'!$A$3:$D$652,4,FALSE)</f>
        <v>13376</v>
      </c>
      <c r="J10" s="31">
        <f>VLOOKUP(A10,'ECP Child Poverty data'!$A$3:$E$652,5,FALSE)</f>
        <v>0.58383774757385254</v>
      </c>
      <c r="K10" s="30">
        <f t="shared" si="0"/>
        <v>22910.4747947254</v>
      </c>
      <c r="L10" s="54">
        <f t="shared" si="1"/>
        <v>0.25577819981928651</v>
      </c>
      <c r="M10" s="32"/>
      <c r="N10" s="33">
        <f t="shared" si="2"/>
        <v>0.68259385665529015</v>
      </c>
      <c r="O10" s="33">
        <f t="shared" si="3"/>
        <v>0.31399317406143346</v>
      </c>
      <c r="P10" s="33">
        <f t="shared" si="4"/>
        <v>5.8020477815699661E-2</v>
      </c>
      <c r="Q10" s="33">
        <f t="shared" si="5"/>
        <v>0.35324232081911261</v>
      </c>
      <c r="R10" s="36"/>
      <c r="S10" s="37">
        <v>190</v>
      </c>
      <c r="T10" s="37">
        <v>130</v>
      </c>
      <c r="U10" s="37">
        <v>30</v>
      </c>
      <c r="V10" s="37">
        <v>10</v>
      </c>
      <c r="W10" s="37">
        <v>30</v>
      </c>
      <c r="X10" s="37">
        <v>2070</v>
      </c>
      <c r="Y10" s="37">
        <v>670</v>
      </c>
      <c r="Z10" s="37">
        <v>1400</v>
      </c>
      <c r="AA10" s="37">
        <v>3880</v>
      </c>
      <c r="AB10" s="37">
        <v>660</v>
      </c>
      <c r="AC10" s="37">
        <v>2670</v>
      </c>
      <c r="AD10" s="37">
        <v>550</v>
      </c>
      <c r="AE10" s="37">
        <v>1330</v>
      </c>
      <c r="AF10" s="37">
        <v>4000</v>
      </c>
      <c r="AG10" s="37">
        <v>1950</v>
      </c>
      <c r="AH10" s="37">
        <v>3210</v>
      </c>
      <c r="AI10" s="37">
        <v>1720</v>
      </c>
      <c r="AJ10" s="37">
        <v>740</v>
      </c>
      <c r="AK10" s="37">
        <v>280</v>
      </c>
      <c r="AL10" s="37">
        <v>1840</v>
      </c>
      <c r="AM10" s="37">
        <v>740</v>
      </c>
      <c r="AN10" s="37">
        <v>0</v>
      </c>
      <c r="AO10" s="37">
        <v>760</v>
      </c>
      <c r="AP10" s="37">
        <v>1020</v>
      </c>
      <c r="AQ10" s="37">
        <v>960</v>
      </c>
      <c r="AR10" s="37">
        <v>890</v>
      </c>
      <c r="AS10" s="37">
        <v>120</v>
      </c>
      <c r="AT10" s="37">
        <v>50</v>
      </c>
      <c r="AU10" s="37">
        <v>1430</v>
      </c>
      <c r="AV10" s="37">
        <v>1760</v>
      </c>
      <c r="AW10" s="37">
        <v>2600</v>
      </c>
      <c r="AX10" s="37">
        <v>1800</v>
      </c>
      <c r="AY10" s="37">
        <v>450</v>
      </c>
      <c r="AZ10" s="37">
        <v>650</v>
      </c>
      <c r="BA10" s="37">
        <v>340</v>
      </c>
    </row>
    <row r="11" spans="1:53" ht="15" customHeight="1" x14ac:dyDescent="0.3">
      <c r="A11" s="22" t="s">
        <v>209</v>
      </c>
      <c r="B11" s="22" t="str">
        <f>VLOOKUP(A11,'ECP Child Poverty data'!$A$1:$B$652,2,FALSE)</f>
        <v>Yorkshire And The Humber</v>
      </c>
      <c r="C11" s="22" t="str">
        <f>VLOOKUP(A11,'MP details'!$A$1:$D$651,2,FALSE)</f>
        <v>Judith Cummins</v>
      </c>
      <c r="D11" s="22" t="str">
        <f>VLOOKUP(A11,'MP details'!$A$1:$D$651,3,FALSE)</f>
        <v>Labour</v>
      </c>
      <c r="E11" s="22" t="str">
        <f>VLOOKUP(A11,'MP details'!$A$1:$D$651,4,FALSE)</f>
        <v>judith.cummins.mp@parliament.uk</v>
      </c>
      <c r="F11" s="29">
        <v>6330</v>
      </c>
      <c r="G11" s="29">
        <v>6330</v>
      </c>
      <c r="H11" s="29">
        <v>6180</v>
      </c>
      <c r="I11" s="30">
        <f>VLOOKUP(A11,'ECP Child Poverty data'!$A$3:$D$652,4,FALSE)</f>
        <v>10625</v>
      </c>
      <c r="J11" s="31">
        <f>VLOOKUP(A11,'ECP Child Poverty data'!$A$3:$E$652,5,FALSE)</f>
        <v>0.43690219521522522</v>
      </c>
      <c r="K11" s="30">
        <f t="shared" si="0"/>
        <v>24318.94395670397</v>
      </c>
      <c r="L11" s="54">
        <f t="shared" si="1"/>
        <v>0.25412287684047924</v>
      </c>
      <c r="M11" s="32"/>
      <c r="N11" s="33">
        <f t="shared" si="2"/>
        <v>0.51941747572815533</v>
      </c>
      <c r="O11" s="33">
        <f t="shared" si="3"/>
        <v>0.43042071197411003</v>
      </c>
      <c r="P11" s="33">
        <f t="shared" si="4"/>
        <v>8.0906148867313912E-2</v>
      </c>
      <c r="Q11" s="33">
        <f t="shared" si="5"/>
        <v>0.55339805825242716</v>
      </c>
      <c r="R11" s="36"/>
      <c r="S11" s="37">
        <v>290</v>
      </c>
      <c r="T11" s="37">
        <v>180</v>
      </c>
      <c r="U11" s="37">
        <v>60</v>
      </c>
      <c r="V11" s="37">
        <v>30</v>
      </c>
      <c r="W11" s="37">
        <v>10</v>
      </c>
      <c r="X11" s="37">
        <v>3420</v>
      </c>
      <c r="Y11" s="37">
        <v>1060</v>
      </c>
      <c r="Z11" s="37">
        <v>2360</v>
      </c>
      <c r="AA11" s="37">
        <v>2910</v>
      </c>
      <c r="AB11" s="37">
        <v>540</v>
      </c>
      <c r="AC11" s="37">
        <v>1600</v>
      </c>
      <c r="AD11" s="37">
        <v>770</v>
      </c>
      <c r="AE11" s="37">
        <v>1610</v>
      </c>
      <c r="AF11" s="37">
        <v>3210</v>
      </c>
      <c r="AG11" s="37">
        <v>3130</v>
      </c>
      <c r="AH11" s="37">
        <v>3270</v>
      </c>
      <c r="AI11" s="37">
        <v>1910</v>
      </c>
      <c r="AJ11" s="37">
        <v>700</v>
      </c>
      <c r="AK11" s="37">
        <v>450</v>
      </c>
      <c r="AL11" s="37">
        <v>2660</v>
      </c>
      <c r="AM11" s="37">
        <v>920</v>
      </c>
      <c r="AN11" s="37">
        <v>0</v>
      </c>
      <c r="AO11" s="37">
        <v>1030</v>
      </c>
      <c r="AP11" s="37">
        <v>1740</v>
      </c>
      <c r="AQ11" s="37">
        <v>1700</v>
      </c>
      <c r="AR11" s="37">
        <v>1620</v>
      </c>
      <c r="AS11" s="37">
        <v>150</v>
      </c>
      <c r="AT11" s="37">
        <v>20</v>
      </c>
      <c r="AU11" s="37">
        <v>1380</v>
      </c>
      <c r="AV11" s="37">
        <v>990</v>
      </c>
      <c r="AW11" s="37">
        <v>3470</v>
      </c>
      <c r="AX11" s="37">
        <v>1360</v>
      </c>
      <c r="AY11" s="37">
        <v>390</v>
      </c>
      <c r="AZ11" s="37">
        <v>540</v>
      </c>
      <c r="BA11" s="37">
        <v>500</v>
      </c>
    </row>
    <row r="12" spans="1:53" ht="15" customHeight="1" x14ac:dyDescent="0.3">
      <c r="A12" s="22" t="s">
        <v>189</v>
      </c>
      <c r="B12" s="22" t="str">
        <f>VLOOKUP(A12,'ECP Child Poverty data'!$A$1:$B$652,2,FALSE)</f>
        <v>West Midlands</v>
      </c>
      <c r="C12" s="22" t="str">
        <f>VLOOKUP(A12,'MP details'!$A$1:$D$651,2,FALSE)</f>
        <v>Ayoub Khan</v>
      </c>
      <c r="D12" s="22" t="str">
        <f>VLOOKUP(A12,'MP details'!$A$1:$D$651,3,FALSE)</f>
        <v>Independent</v>
      </c>
      <c r="E12" s="22" t="str">
        <f>VLOOKUP(A12,'MP details'!$A$1:$D$651,4,FALSE)</f>
        <v>ayoub.khan.mp@parliament.uk</v>
      </c>
      <c r="F12" s="29">
        <v>8220</v>
      </c>
      <c r="G12" s="29">
        <v>8220</v>
      </c>
      <c r="H12" s="29">
        <v>8070</v>
      </c>
      <c r="I12" s="30">
        <f>VLOOKUP(A12,'ECP Child Poverty data'!$A$3:$D$652,4,FALSE)</f>
        <v>16783</v>
      </c>
      <c r="J12" s="31">
        <f>VLOOKUP(A12,'ECP Child Poverty data'!$A$3:$E$652,5,FALSE)</f>
        <v>0.52438431978225708</v>
      </c>
      <c r="K12" s="30">
        <f t="shared" si="0"/>
        <v>32005.152264981713</v>
      </c>
      <c r="L12" s="54">
        <f t="shared" si="1"/>
        <v>0.25214690226078856</v>
      </c>
      <c r="M12" s="32"/>
      <c r="N12" s="33">
        <f t="shared" si="2"/>
        <v>0.67038413878562575</v>
      </c>
      <c r="O12" s="33">
        <f t="shared" si="3"/>
        <v>0.25526641883519208</v>
      </c>
      <c r="P12" s="33">
        <f t="shared" si="4"/>
        <v>0.11648079306071871</v>
      </c>
      <c r="Q12" s="33">
        <f t="shared" si="5"/>
        <v>0.37794299876084264</v>
      </c>
      <c r="R12" s="36"/>
      <c r="S12" s="37">
        <v>360</v>
      </c>
      <c r="T12" s="37">
        <v>290</v>
      </c>
      <c r="U12" s="37">
        <v>20</v>
      </c>
      <c r="V12" s="37">
        <v>10</v>
      </c>
      <c r="W12" s="37">
        <v>40</v>
      </c>
      <c r="X12" s="37">
        <v>3050</v>
      </c>
      <c r="Y12" s="37">
        <v>1180</v>
      </c>
      <c r="Z12" s="37">
        <v>1870</v>
      </c>
      <c r="AA12" s="37">
        <v>5170</v>
      </c>
      <c r="AB12" s="37">
        <v>690</v>
      </c>
      <c r="AC12" s="37">
        <v>3550</v>
      </c>
      <c r="AD12" s="37">
        <v>940</v>
      </c>
      <c r="AE12" s="37">
        <v>1870</v>
      </c>
      <c r="AF12" s="37">
        <v>5410</v>
      </c>
      <c r="AG12" s="37">
        <v>2800</v>
      </c>
      <c r="AH12" s="37">
        <v>3770</v>
      </c>
      <c r="AI12" s="37">
        <v>2440</v>
      </c>
      <c r="AJ12" s="37">
        <v>1080</v>
      </c>
      <c r="AK12" s="37">
        <v>920</v>
      </c>
      <c r="AL12" s="37">
        <v>2060</v>
      </c>
      <c r="AM12" s="37">
        <v>620</v>
      </c>
      <c r="AN12" s="37">
        <v>0</v>
      </c>
      <c r="AO12" s="37">
        <v>740</v>
      </c>
      <c r="AP12" s="37">
        <v>1250</v>
      </c>
      <c r="AQ12" s="37">
        <v>1200</v>
      </c>
      <c r="AR12" s="37">
        <v>1120</v>
      </c>
      <c r="AS12" s="37">
        <v>130</v>
      </c>
      <c r="AT12" s="37">
        <v>70</v>
      </c>
      <c r="AU12" s="37">
        <v>2980</v>
      </c>
      <c r="AV12" s="37">
        <v>1880</v>
      </c>
      <c r="AW12" s="37">
        <v>3290</v>
      </c>
      <c r="AX12" s="37">
        <v>1970</v>
      </c>
      <c r="AY12" s="37">
        <v>700</v>
      </c>
      <c r="AZ12" s="37">
        <v>860</v>
      </c>
      <c r="BA12" s="37">
        <v>940</v>
      </c>
    </row>
    <row r="13" spans="1:53" x14ac:dyDescent="0.3">
      <c r="A13" s="22" t="s">
        <v>97</v>
      </c>
      <c r="B13" s="22" t="str">
        <f>VLOOKUP(A13,'ECP Child Poverty data'!$A$1:$B$652,2,FALSE)</f>
        <v>North West</v>
      </c>
      <c r="C13" s="22" t="str">
        <f>VLOOKUP(A13,'MP details'!$A$1:$D$651,2,FALSE)</f>
        <v>Rebecca Long Bailey</v>
      </c>
      <c r="D13" s="22" t="str">
        <f>VLOOKUP(A13,'MP details'!$A$1:$D$651,3,FALSE)</f>
        <v>Labour</v>
      </c>
      <c r="E13" s="22" t="str">
        <f>VLOOKUP(A13,'MP details'!$A$1:$D$651,4,FALSE)</f>
        <v>rebecca.longbailey.mp@parliament.uk</v>
      </c>
      <c r="F13" s="29">
        <v>6130</v>
      </c>
      <c r="G13" s="29">
        <v>6130</v>
      </c>
      <c r="H13" s="29">
        <v>6040</v>
      </c>
      <c r="I13" s="30">
        <f>VLOOKUP(A13,'ECP Child Poverty data'!$A$3:$D$652,4,FALSE)</f>
        <v>9492</v>
      </c>
      <c r="J13" s="31">
        <f>VLOOKUP(A13,'ECP Child Poverty data'!$A$3:$E$652,5,FALSE)</f>
        <v>0.38950207829475403</v>
      </c>
      <c r="K13" s="30">
        <f t="shared" si="0"/>
        <v>24369.574718461372</v>
      </c>
      <c r="L13" s="54">
        <f t="shared" si="1"/>
        <v>0.2478500371787099</v>
      </c>
      <c r="M13" s="32"/>
      <c r="N13" s="33">
        <f t="shared" si="2"/>
        <v>0.67715231788079466</v>
      </c>
      <c r="O13" s="33">
        <f t="shared" si="3"/>
        <v>0.44370860927152317</v>
      </c>
      <c r="P13" s="33">
        <f t="shared" si="4"/>
        <v>7.1192052980132453E-2</v>
      </c>
      <c r="Q13" s="33">
        <f t="shared" si="5"/>
        <v>0.41887417218543044</v>
      </c>
      <c r="R13" s="36"/>
      <c r="S13" s="37">
        <v>200</v>
      </c>
      <c r="T13" s="37">
        <v>170</v>
      </c>
      <c r="U13" s="37">
        <v>10</v>
      </c>
      <c r="V13" s="37">
        <v>0</v>
      </c>
      <c r="W13" s="37">
        <v>20</v>
      </c>
      <c r="X13" s="37">
        <v>2530</v>
      </c>
      <c r="Y13" s="37">
        <v>1000</v>
      </c>
      <c r="Z13" s="37">
        <v>1530</v>
      </c>
      <c r="AA13" s="37">
        <v>3600</v>
      </c>
      <c r="AB13" s="37">
        <v>1740</v>
      </c>
      <c r="AC13" s="37">
        <v>1340</v>
      </c>
      <c r="AD13" s="37">
        <v>510</v>
      </c>
      <c r="AE13" s="37">
        <v>2740</v>
      </c>
      <c r="AF13" s="37">
        <v>4090</v>
      </c>
      <c r="AG13" s="37">
        <v>2040</v>
      </c>
      <c r="AH13" s="37">
        <v>2420</v>
      </c>
      <c r="AI13" s="37">
        <v>1390</v>
      </c>
      <c r="AJ13" s="37">
        <v>820</v>
      </c>
      <c r="AK13" s="37">
        <v>1510</v>
      </c>
      <c r="AL13" s="37">
        <v>2680</v>
      </c>
      <c r="AM13" s="37">
        <v>680</v>
      </c>
      <c r="AN13" s="37">
        <v>0</v>
      </c>
      <c r="AO13" s="37">
        <v>730</v>
      </c>
      <c r="AP13" s="37">
        <v>2120</v>
      </c>
      <c r="AQ13" s="37">
        <v>2000</v>
      </c>
      <c r="AR13" s="37">
        <v>1910</v>
      </c>
      <c r="AS13" s="37">
        <v>240</v>
      </c>
      <c r="AT13" s="37">
        <v>30</v>
      </c>
      <c r="AU13" s="37">
        <v>900</v>
      </c>
      <c r="AV13" s="37">
        <v>1760</v>
      </c>
      <c r="AW13" s="37">
        <v>3480</v>
      </c>
      <c r="AX13" s="37">
        <v>1310</v>
      </c>
      <c r="AY13" s="37">
        <v>310</v>
      </c>
      <c r="AZ13" s="37">
        <v>360</v>
      </c>
      <c r="BA13" s="37">
        <v>430</v>
      </c>
    </row>
    <row r="14" spans="1:53" ht="15" customHeight="1" x14ac:dyDescent="0.3">
      <c r="A14" s="22" t="s">
        <v>392</v>
      </c>
      <c r="B14" s="22" t="str">
        <f>VLOOKUP(A14,'ECP Child Poverty data'!$A$1:$B$652,2,FALSE)</f>
        <v>North West</v>
      </c>
      <c r="C14" s="22" t="str">
        <f>VLOOKUP(A14,'MP details'!$A$1:$D$651,2,FALSE)</f>
        <v>Lucy Powell</v>
      </c>
      <c r="D14" s="22" t="str">
        <f>VLOOKUP(A14,'MP details'!$A$1:$D$651,3,FALSE)</f>
        <v>Labour</v>
      </c>
      <c r="E14" s="22" t="s">
        <v>2672</v>
      </c>
      <c r="F14" s="29">
        <v>5820</v>
      </c>
      <c r="G14" s="29">
        <v>5820</v>
      </c>
      <c r="H14" s="29">
        <v>5700</v>
      </c>
      <c r="I14" s="30">
        <f>VLOOKUP(A14,'ECP Child Poverty data'!$A$3:$D$652,4,FALSE)</f>
        <v>10055</v>
      </c>
      <c r="J14" s="31">
        <f>VLOOKUP(A14,'ECP Child Poverty data'!$A$3:$E$652,5,FALSE)</f>
        <v>0.43189814686775208</v>
      </c>
      <c r="K14" s="30">
        <f t="shared" si="0"/>
        <v>23280.951939529525</v>
      </c>
      <c r="L14" s="54">
        <f t="shared" si="1"/>
        <v>0.2448353492935044</v>
      </c>
      <c r="M14" s="32"/>
      <c r="N14" s="33">
        <f t="shared" si="2"/>
        <v>0.5859649122807018</v>
      </c>
      <c r="O14" s="33">
        <f t="shared" si="3"/>
        <v>0.35789473684210527</v>
      </c>
      <c r="P14" s="33">
        <f t="shared" si="4"/>
        <v>9.6491228070175433E-2</v>
      </c>
      <c r="Q14" s="33">
        <f t="shared" si="5"/>
        <v>0.512280701754386</v>
      </c>
      <c r="R14" s="36"/>
      <c r="S14" s="37">
        <v>290</v>
      </c>
      <c r="T14" s="37">
        <v>220</v>
      </c>
      <c r="U14" s="37">
        <v>20</v>
      </c>
      <c r="V14" s="37">
        <v>40</v>
      </c>
      <c r="W14" s="37">
        <v>20</v>
      </c>
      <c r="X14" s="37">
        <v>2920</v>
      </c>
      <c r="Y14" s="37">
        <v>1040</v>
      </c>
      <c r="Z14" s="37">
        <v>1880</v>
      </c>
      <c r="AA14" s="37">
        <v>2900</v>
      </c>
      <c r="AB14" s="37">
        <v>640</v>
      </c>
      <c r="AC14" s="37">
        <v>1660</v>
      </c>
      <c r="AD14" s="37">
        <v>600</v>
      </c>
      <c r="AE14" s="37">
        <v>1680</v>
      </c>
      <c r="AF14" s="37">
        <v>3340</v>
      </c>
      <c r="AG14" s="37">
        <v>2480</v>
      </c>
      <c r="AH14" s="37">
        <v>2820</v>
      </c>
      <c r="AI14" s="37">
        <v>1810</v>
      </c>
      <c r="AJ14" s="37">
        <v>720</v>
      </c>
      <c r="AK14" s="37">
        <v>460</v>
      </c>
      <c r="AL14" s="37">
        <v>2040</v>
      </c>
      <c r="AM14" s="37">
        <v>790</v>
      </c>
      <c r="AN14" s="37">
        <v>0</v>
      </c>
      <c r="AO14" s="37">
        <v>780</v>
      </c>
      <c r="AP14" s="37">
        <v>1280</v>
      </c>
      <c r="AQ14" s="37">
        <v>1260</v>
      </c>
      <c r="AR14" s="37">
        <v>1180</v>
      </c>
      <c r="AS14" s="37">
        <v>160</v>
      </c>
      <c r="AT14" s="37">
        <v>10</v>
      </c>
      <c r="AU14" s="37">
        <v>1300</v>
      </c>
      <c r="AV14" s="37">
        <v>1140</v>
      </c>
      <c r="AW14" s="37">
        <v>3040</v>
      </c>
      <c r="AX14" s="37">
        <v>1400</v>
      </c>
      <c r="AY14" s="37">
        <v>400</v>
      </c>
      <c r="AZ14" s="37">
        <v>520</v>
      </c>
      <c r="BA14" s="37">
        <v>550</v>
      </c>
    </row>
    <row r="15" spans="1:53" ht="15" customHeight="1" x14ac:dyDescent="0.3">
      <c r="A15" s="22" t="s">
        <v>565</v>
      </c>
      <c r="B15" s="22" t="str">
        <f>VLOOKUP(A15,'ECP Child Poverty data'!$A$1:$B$652,2,FALSE)</f>
        <v>West Midlands</v>
      </c>
      <c r="C15" s="22" t="str">
        <f>VLOOKUP(A15,'MP details'!$A$1:$D$651,2,FALSE)</f>
        <v>Valerie Vaz</v>
      </c>
      <c r="D15" s="22" t="str">
        <f>VLOOKUP(A15,'MP details'!$A$1:$D$651,3,FALSE)</f>
        <v>Labour</v>
      </c>
      <c r="E15" s="22" t="str">
        <f>VLOOKUP(A15,'MP details'!$A$1:$D$651,4,FALSE)</f>
        <v>valerie.vaz.mp@parliament.uk</v>
      </c>
      <c r="F15" s="29">
        <v>8030</v>
      </c>
      <c r="G15" s="29">
        <v>8030</v>
      </c>
      <c r="H15" s="29">
        <v>7870</v>
      </c>
      <c r="I15" s="30">
        <f>VLOOKUP(A15,'ECP Child Poverty data'!$A$3:$D$652,4,FALSE)</f>
        <v>16410</v>
      </c>
      <c r="J15" s="31">
        <f>VLOOKUP(A15,'ECP Child Poverty data'!$A$3:$E$652,5,FALSE)</f>
        <v>0.50527119636535645</v>
      </c>
      <c r="K15" s="30">
        <f t="shared" si="0"/>
        <v>32477.608298364383</v>
      </c>
      <c r="L15" s="54">
        <f t="shared" si="1"/>
        <v>0.24232079923189245</v>
      </c>
      <c r="M15" s="32"/>
      <c r="N15" s="33">
        <f t="shared" si="2"/>
        <v>0.5603557814485387</v>
      </c>
      <c r="O15" s="33">
        <f t="shared" si="3"/>
        <v>0.36721728081321475</v>
      </c>
      <c r="P15" s="33">
        <f t="shared" si="4"/>
        <v>0.10546378653113088</v>
      </c>
      <c r="Q15" s="33">
        <f t="shared" si="5"/>
        <v>0.45616264294790343</v>
      </c>
      <c r="R15" s="36"/>
      <c r="S15" s="37">
        <v>380</v>
      </c>
      <c r="T15" s="37">
        <v>290</v>
      </c>
      <c r="U15" s="37">
        <v>40</v>
      </c>
      <c r="V15" s="37">
        <v>10</v>
      </c>
      <c r="W15" s="37">
        <v>40</v>
      </c>
      <c r="X15" s="37">
        <v>3590</v>
      </c>
      <c r="Y15" s="37">
        <v>1050</v>
      </c>
      <c r="Z15" s="37">
        <v>2540</v>
      </c>
      <c r="AA15" s="37">
        <v>4440</v>
      </c>
      <c r="AB15" s="37">
        <v>780</v>
      </c>
      <c r="AC15" s="37">
        <v>2580</v>
      </c>
      <c r="AD15" s="37">
        <v>1080</v>
      </c>
      <c r="AE15" s="37">
        <v>1830</v>
      </c>
      <c r="AF15" s="37">
        <v>4410</v>
      </c>
      <c r="AG15" s="37">
        <v>3620</v>
      </c>
      <c r="AH15" s="37">
        <v>3940</v>
      </c>
      <c r="AI15" s="37">
        <v>2500</v>
      </c>
      <c r="AJ15" s="37">
        <v>1030</v>
      </c>
      <c r="AK15" s="37">
        <v>560</v>
      </c>
      <c r="AL15" s="37">
        <v>2890</v>
      </c>
      <c r="AM15" s="37">
        <v>1040</v>
      </c>
      <c r="AN15" s="37">
        <v>0</v>
      </c>
      <c r="AO15" s="37">
        <v>1090</v>
      </c>
      <c r="AP15" s="37">
        <v>1910</v>
      </c>
      <c r="AQ15" s="37">
        <v>1820</v>
      </c>
      <c r="AR15" s="37">
        <v>1750</v>
      </c>
      <c r="AS15" s="37">
        <v>150</v>
      </c>
      <c r="AT15" s="37">
        <v>40</v>
      </c>
      <c r="AU15" s="37">
        <v>2120</v>
      </c>
      <c r="AV15" s="37">
        <v>1330</v>
      </c>
      <c r="AW15" s="37">
        <v>4060</v>
      </c>
      <c r="AX15" s="37">
        <v>1890</v>
      </c>
      <c r="AY15" s="37">
        <v>590</v>
      </c>
      <c r="AZ15" s="37">
        <v>830</v>
      </c>
      <c r="BA15" s="37">
        <v>830</v>
      </c>
    </row>
    <row r="16" spans="1:53" ht="15" customHeight="1" x14ac:dyDescent="0.3">
      <c r="A16" s="22" t="s">
        <v>443</v>
      </c>
      <c r="B16" s="22" t="str">
        <f>VLOOKUP(A16,'ECP Child Poverty data'!$A$1:$B$652,2,FALSE)</f>
        <v>East Midlands</v>
      </c>
      <c r="C16" s="22" t="str">
        <f>VLOOKUP(A16,'MP details'!$A$1:$D$651,2,FALSE)</f>
        <v>Alex Norris</v>
      </c>
      <c r="D16" s="22" t="str">
        <f>VLOOKUP(A16,'MP details'!$A$1:$D$651,3,FALSE)</f>
        <v>Labour</v>
      </c>
      <c r="E16" s="22" t="str">
        <f>VLOOKUP(A16,'MP details'!$A$1:$D$651,4,FALSE)</f>
        <v>alex.norris.mp@parliament.uk</v>
      </c>
      <c r="F16" s="29">
        <v>5570</v>
      </c>
      <c r="G16" s="29">
        <v>5570</v>
      </c>
      <c r="H16" s="29">
        <v>5440</v>
      </c>
      <c r="I16" s="30">
        <f>VLOOKUP(A16,'ECP Child Poverty data'!$A$3:$D$652,4,FALSE)</f>
        <v>9940</v>
      </c>
      <c r="J16" s="31">
        <f>VLOOKUP(A16,'ECP Child Poverty data'!$A$3:$E$652,5,FALSE)</f>
        <v>0.43508085608482361</v>
      </c>
      <c r="K16" s="30">
        <f t="shared" si="0"/>
        <v>22846.328127252953</v>
      </c>
      <c r="L16" s="54">
        <f t="shared" si="1"/>
        <v>0.23811266168022541</v>
      </c>
      <c r="M16" s="32"/>
      <c r="N16" s="33">
        <f t="shared" si="2"/>
        <v>0.5404411764705882</v>
      </c>
      <c r="O16" s="33">
        <f t="shared" si="3"/>
        <v>0.40992647058823528</v>
      </c>
      <c r="P16" s="33">
        <f t="shared" si="4"/>
        <v>0.10477941176470588</v>
      </c>
      <c r="Q16" s="33">
        <f t="shared" si="5"/>
        <v>0.59926470588235292</v>
      </c>
      <c r="R16" s="36"/>
      <c r="S16" s="37">
        <v>280</v>
      </c>
      <c r="T16" s="37">
        <v>220</v>
      </c>
      <c r="U16" s="37">
        <v>20</v>
      </c>
      <c r="V16" s="37">
        <v>10</v>
      </c>
      <c r="W16" s="37">
        <v>30</v>
      </c>
      <c r="X16" s="37">
        <v>3260</v>
      </c>
      <c r="Y16" s="37">
        <v>1180</v>
      </c>
      <c r="Z16" s="37">
        <v>2080</v>
      </c>
      <c r="AA16" s="37">
        <v>2310</v>
      </c>
      <c r="AB16" s="37">
        <v>530</v>
      </c>
      <c r="AC16" s="37">
        <v>1230</v>
      </c>
      <c r="AD16" s="37">
        <v>550</v>
      </c>
      <c r="AE16" s="37">
        <v>1710</v>
      </c>
      <c r="AF16" s="37">
        <v>2940</v>
      </c>
      <c r="AG16" s="37">
        <v>2640</v>
      </c>
      <c r="AH16" s="37">
        <v>2940</v>
      </c>
      <c r="AI16" s="37">
        <v>1580</v>
      </c>
      <c r="AJ16" s="37">
        <v>680</v>
      </c>
      <c r="AK16" s="37">
        <v>360</v>
      </c>
      <c r="AL16" s="37">
        <v>2230</v>
      </c>
      <c r="AM16" s="37">
        <v>820</v>
      </c>
      <c r="AN16" s="37">
        <v>0</v>
      </c>
      <c r="AO16" s="37">
        <v>820</v>
      </c>
      <c r="AP16" s="37">
        <v>1510</v>
      </c>
      <c r="AQ16" s="37">
        <v>1460</v>
      </c>
      <c r="AR16" s="37">
        <v>1380</v>
      </c>
      <c r="AS16" s="37">
        <v>160</v>
      </c>
      <c r="AT16" s="37">
        <v>20</v>
      </c>
      <c r="AU16" s="37">
        <v>1000</v>
      </c>
      <c r="AV16" s="37">
        <v>800</v>
      </c>
      <c r="AW16" s="37">
        <v>2880</v>
      </c>
      <c r="AX16" s="37">
        <v>1470</v>
      </c>
      <c r="AY16" s="37">
        <v>400</v>
      </c>
      <c r="AZ16" s="37">
        <v>480</v>
      </c>
      <c r="BA16" s="37">
        <v>570</v>
      </c>
    </row>
    <row r="17" spans="1:53" ht="15" customHeight="1" x14ac:dyDescent="0.3">
      <c r="A17" s="22" t="s">
        <v>557</v>
      </c>
      <c r="B17" s="22" t="str">
        <f>VLOOKUP(A17,'ECP Child Poverty data'!$A$1:$B$652,2,FALSE)</f>
        <v>London</v>
      </c>
      <c r="C17" s="22" t="str">
        <f>VLOOKUP(A17,'MP details'!$A$1:$D$651,2,FALSE)</f>
        <v>Mr David Lammy</v>
      </c>
      <c r="D17" s="22" t="str">
        <f>VLOOKUP(A17,'MP details'!$A$1:$D$651,3,FALSE)</f>
        <v>Labour</v>
      </c>
      <c r="E17" s="22" t="str">
        <f>VLOOKUP(A17,'MP details'!$A$1:$D$651,4,FALSE)</f>
        <v xml:space="preserve">david.lammy.mp@parliament.uk </v>
      </c>
      <c r="F17" s="29">
        <v>7890</v>
      </c>
      <c r="G17" s="29">
        <v>7890</v>
      </c>
      <c r="H17" s="29">
        <v>7740</v>
      </c>
      <c r="I17" s="30">
        <f>VLOOKUP(A17,'ECP Child Poverty data'!$A$3:$D$652,4,FALSE)</f>
        <v>14857</v>
      </c>
      <c r="J17" s="31">
        <f>VLOOKUP(A17,'ECP Child Poverty data'!$A$3:$E$652,5,FALSE)</f>
        <v>0.45347273349761963</v>
      </c>
      <c r="K17" s="30">
        <f t="shared" si="0"/>
        <v>32762.719569506349</v>
      </c>
      <c r="L17" s="54">
        <f t="shared" si="1"/>
        <v>0.23624412447139906</v>
      </c>
      <c r="M17" s="32"/>
      <c r="N17" s="33">
        <f t="shared" si="2"/>
        <v>0.78294573643410847</v>
      </c>
      <c r="O17" s="33">
        <f t="shared" si="3"/>
        <v>0.30878552971576229</v>
      </c>
      <c r="P17" s="33">
        <f t="shared" si="4"/>
        <v>6.9767441860465115E-2</v>
      </c>
      <c r="Q17" s="33">
        <f t="shared" si="5"/>
        <v>0.4315245478036176</v>
      </c>
      <c r="R17" s="36"/>
      <c r="S17" s="37">
        <v>340</v>
      </c>
      <c r="T17" s="37">
        <v>290</v>
      </c>
      <c r="U17" s="37">
        <v>20</v>
      </c>
      <c r="V17" s="37">
        <v>0</v>
      </c>
      <c r="W17" s="37">
        <v>30</v>
      </c>
      <c r="X17" s="37">
        <v>3340</v>
      </c>
      <c r="Y17" s="37">
        <v>1880</v>
      </c>
      <c r="Z17" s="37">
        <v>1460</v>
      </c>
      <c r="AA17" s="37">
        <v>4550</v>
      </c>
      <c r="AB17" s="37">
        <v>2560</v>
      </c>
      <c r="AC17" s="37">
        <v>1620</v>
      </c>
      <c r="AD17" s="37">
        <v>370</v>
      </c>
      <c r="AE17" s="37">
        <v>4440</v>
      </c>
      <c r="AF17" s="37">
        <v>6060</v>
      </c>
      <c r="AG17" s="37">
        <v>1820</v>
      </c>
      <c r="AH17" s="37">
        <v>2810</v>
      </c>
      <c r="AI17" s="37">
        <v>1770</v>
      </c>
      <c r="AJ17" s="37">
        <v>1150</v>
      </c>
      <c r="AK17" s="37">
        <v>2160</v>
      </c>
      <c r="AL17" s="37">
        <v>2390</v>
      </c>
      <c r="AM17" s="37">
        <v>480</v>
      </c>
      <c r="AN17" s="37">
        <v>10</v>
      </c>
      <c r="AO17" s="37">
        <v>590</v>
      </c>
      <c r="AP17" s="37">
        <v>1860</v>
      </c>
      <c r="AQ17" s="37">
        <v>1750</v>
      </c>
      <c r="AR17" s="37">
        <v>1650</v>
      </c>
      <c r="AS17" s="37">
        <v>180</v>
      </c>
      <c r="AT17" s="37">
        <v>20</v>
      </c>
      <c r="AU17" s="37">
        <v>1210</v>
      </c>
      <c r="AV17" s="37">
        <v>3340</v>
      </c>
      <c r="AW17" s="37">
        <v>3380</v>
      </c>
      <c r="AX17" s="37">
        <v>2250</v>
      </c>
      <c r="AY17" s="37">
        <v>470</v>
      </c>
      <c r="AZ17" s="37">
        <v>340</v>
      </c>
      <c r="BA17" s="37">
        <v>540</v>
      </c>
    </row>
    <row r="18" spans="1:53" ht="15" customHeight="1" x14ac:dyDescent="0.3">
      <c r="A18" s="22" t="s">
        <v>393</v>
      </c>
      <c r="B18" s="22" t="str">
        <f>VLOOKUP(A18,'ECP Child Poverty data'!$A$1:$B$652,2,FALSE)</f>
        <v>North West</v>
      </c>
      <c r="C18" s="22" t="str">
        <f>VLOOKUP(A18,'MP details'!$A$1:$D$651,2,FALSE)</f>
        <v>Afzal Khan</v>
      </c>
      <c r="D18" s="22" t="str">
        <f>VLOOKUP(A18,'MP details'!$A$1:$D$651,3,FALSE)</f>
        <v>Labour</v>
      </c>
      <c r="E18" s="22" t="str">
        <f>VLOOKUP(A18,'MP details'!$A$1:$D$651,4,FALSE)</f>
        <v>afzal.khan.mp@parliament.uk</v>
      </c>
      <c r="F18" s="29">
        <v>5110</v>
      </c>
      <c r="G18" s="29">
        <v>5110</v>
      </c>
      <c r="H18" s="29">
        <v>5020</v>
      </c>
      <c r="I18" s="30">
        <f>VLOOKUP(A18,'ECP Child Poverty data'!$A$3:$D$652,4,FALSE)</f>
        <v>10916</v>
      </c>
      <c r="J18" s="31">
        <f>VLOOKUP(A18,'ECP Child Poverty data'!$A$3:$E$652,5,FALSE)</f>
        <v>0.51324516534805298</v>
      </c>
      <c r="K18" s="30">
        <f t="shared" si="0"/>
        <v>21268.588068622925</v>
      </c>
      <c r="L18" s="54">
        <f t="shared" si="1"/>
        <v>0.23602883199406613</v>
      </c>
      <c r="M18" s="32"/>
      <c r="N18" s="33">
        <f t="shared" si="2"/>
        <v>0.6633466135458167</v>
      </c>
      <c r="O18" s="33">
        <f t="shared" si="3"/>
        <v>0.31075697211155379</v>
      </c>
      <c r="P18" s="33">
        <f t="shared" si="4"/>
        <v>0.10557768924302789</v>
      </c>
      <c r="Q18" s="33">
        <f t="shared" si="5"/>
        <v>0.3844621513944223</v>
      </c>
      <c r="R18" s="36"/>
      <c r="S18" s="37">
        <v>200</v>
      </c>
      <c r="T18" s="37">
        <v>160</v>
      </c>
      <c r="U18" s="37">
        <v>0</v>
      </c>
      <c r="V18" s="37">
        <v>20</v>
      </c>
      <c r="W18" s="37">
        <v>20</v>
      </c>
      <c r="X18" s="37">
        <v>1930</v>
      </c>
      <c r="Y18" s="37">
        <v>690</v>
      </c>
      <c r="Z18" s="37">
        <v>1240</v>
      </c>
      <c r="AA18" s="37">
        <v>3180</v>
      </c>
      <c r="AB18" s="37">
        <v>520</v>
      </c>
      <c r="AC18" s="37">
        <v>2120</v>
      </c>
      <c r="AD18" s="37">
        <v>540</v>
      </c>
      <c r="AE18" s="37">
        <v>1210</v>
      </c>
      <c r="AF18" s="37">
        <v>3330</v>
      </c>
      <c r="AG18" s="37">
        <v>1780</v>
      </c>
      <c r="AH18" s="37">
        <v>2240</v>
      </c>
      <c r="AI18" s="37">
        <v>1540</v>
      </c>
      <c r="AJ18" s="37">
        <v>790</v>
      </c>
      <c r="AK18" s="37">
        <v>540</v>
      </c>
      <c r="AL18" s="37">
        <v>1560</v>
      </c>
      <c r="AM18" s="37">
        <v>640</v>
      </c>
      <c r="AN18" s="37">
        <v>0</v>
      </c>
      <c r="AO18" s="37">
        <v>610</v>
      </c>
      <c r="AP18" s="37">
        <v>920</v>
      </c>
      <c r="AQ18" s="37">
        <v>900</v>
      </c>
      <c r="AR18" s="37">
        <v>840</v>
      </c>
      <c r="AS18" s="37">
        <v>130</v>
      </c>
      <c r="AT18" s="37">
        <v>20</v>
      </c>
      <c r="AU18" s="37">
        <v>1470</v>
      </c>
      <c r="AV18" s="37">
        <v>1180</v>
      </c>
      <c r="AW18" s="37">
        <v>2560</v>
      </c>
      <c r="AX18" s="37">
        <v>1290</v>
      </c>
      <c r="AY18" s="37">
        <v>340</v>
      </c>
      <c r="AZ18" s="37">
        <v>420</v>
      </c>
      <c r="BA18" s="37">
        <v>530</v>
      </c>
    </row>
    <row r="19" spans="1:53" ht="15" customHeight="1" x14ac:dyDescent="0.3">
      <c r="A19" s="22" t="s">
        <v>364</v>
      </c>
      <c r="B19" s="22" t="str">
        <f>VLOOKUP(A19,'ECP Child Poverty data'!$A$1:$B$652,2,FALSE)</f>
        <v>Yorkshire And The Humber</v>
      </c>
      <c r="C19" s="22" t="str">
        <f>VLOOKUP(A19,'MP details'!$A$1:$D$651,2,FALSE)</f>
        <v>Richard Burgon</v>
      </c>
      <c r="D19" s="22" t="str">
        <f>VLOOKUP(A19,'MP details'!$A$1:$D$651,3,FALSE)</f>
        <v>Labour</v>
      </c>
      <c r="E19" s="39" t="s">
        <v>2671</v>
      </c>
      <c r="F19" s="29">
        <v>5650</v>
      </c>
      <c r="G19" s="29">
        <v>5650</v>
      </c>
      <c r="H19" s="29">
        <v>5520</v>
      </c>
      <c r="I19" s="30">
        <f>VLOOKUP(A19,'ECP Child Poverty data'!$A$3:$D$652,4,FALSE)</f>
        <v>10227</v>
      </c>
      <c r="J19" s="31">
        <f>VLOOKUP(A19,'ECP Child Poverty data'!$A$3:$E$652,5,FALSE)</f>
        <v>0.43382546305656433</v>
      </c>
      <c r="K19" s="30">
        <f t="shared" si="0"/>
        <v>23573.996620540813</v>
      </c>
      <c r="L19" s="54">
        <f t="shared" si="1"/>
        <v>0.23415630742859439</v>
      </c>
      <c r="M19" s="32"/>
      <c r="N19" s="33">
        <f t="shared" si="2"/>
        <v>0.59420289855072461</v>
      </c>
      <c r="O19" s="33">
        <f t="shared" si="3"/>
        <v>0.3641304347826087</v>
      </c>
      <c r="P19" s="33">
        <f t="shared" si="4"/>
        <v>0.11956521739130435</v>
      </c>
      <c r="Q19" s="33">
        <f t="shared" si="5"/>
        <v>0.54710144927536231</v>
      </c>
      <c r="R19" s="36"/>
      <c r="S19" s="37">
        <v>230</v>
      </c>
      <c r="T19" s="37">
        <v>130</v>
      </c>
      <c r="U19" s="37">
        <v>50</v>
      </c>
      <c r="V19" s="37">
        <v>20</v>
      </c>
      <c r="W19" s="37">
        <v>40</v>
      </c>
      <c r="X19" s="37">
        <v>3020</v>
      </c>
      <c r="Y19" s="37">
        <v>1190</v>
      </c>
      <c r="Z19" s="37">
        <v>1830</v>
      </c>
      <c r="AA19" s="37">
        <v>2630</v>
      </c>
      <c r="AB19" s="37">
        <v>540</v>
      </c>
      <c r="AC19" s="37">
        <v>1540</v>
      </c>
      <c r="AD19" s="37">
        <v>550</v>
      </c>
      <c r="AE19" s="37">
        <v>1740</v>
      </c>
      <c r="AF19" s="37">
        <v>3280</v>
      </c>
      <c r="AG19" s="37">
        <v>2380</v>
      </c>
      <c r="AH19" s="37">
        <v>2760</v>
      </c>
      <c r="AI19" s="37">
        <v>1650</v>
      </c>
      <c r="AJ19" s="37">
        <v>740</v>
      </c>
      <c r="AK19" s="37">
        <v>500</v>
      </c>
      <c r="AL19" s="37">
        <v>2010</v>
      </c>
      <c r="AM19" s="37">
        <v>760</v>
      </c>
      <c r="AN19" s="37">
        <v>0</v>
      </c>
      <c r="AO19" s="37">
        <v>750</v>
      </c>
      <c r="AP19" s="37">
        <v>1250</v>
      </c>
      <c r="AQ19" s="37">
        <v>1200</v>
      </c>
      <c r="AR19" s="37">
        <v>1160</v>
      </c>
      <c r="AS19" s="37">
        <v>80</v>
      </c>
      <c r="AT19" s="37">
        <v>40</v>
      </c>
      <c r="AU19" s="37">
        <v>1220</v>
      </c>
      <c r="AV19" s="37">
        <v>1130</v>
      </c>
      <c r="AW19" s="37">
        <v>2860</v>
      </c>
      <c r="AX19" s="37">
        <v>1270</v>
      </c>
      <c r="AY19" s="37">
        <v>330</v>
      </c>
      <c r="AZ19" s="37">
        <v>550</v>
      </c>
      <c r="BA19" s="37">
        <v>660</v>
      </c>
    </row>
    <row r="20" spans="1:53" ht="15" customHeight="1" x14ac:dyDescent="0.3">
      <c r="A20" s="22" t="s">
        <v>193</v>
      </c>
      <c r="B20" s="22" t="str">
        <f>VLOOKUP(A20,'ECP Child Poverty data'!$A$1:$B$652,2,FALSE)</f>
        <v>North West</v>
      </c>
      <c r="C20" s="22" t="str">
        <f>VLOOKUP(A20,'MP details'!$A$1:$D$651,2,FALSE)</f>
        <v>Mr Adnan Hussain</v>
      </c>
      <c r="D20" s="22" t="str">
        <f>VLOOKUP(A20,'MP details'!$A$1:$D$651,3,FALSE)</f>
        <v>Independent</v>
      </c>
      <c r="E20" s="22" t="str">
        <f>VLOOKUP(A20,'MP details'!$A$1:$D$651,4,FALSE)</f>
        <v>adnan.hussain.mp@parliament.uk</v>
      </c>
      <c r="F20" s="29">
        <v>6940</v>
      </c>
      <c r="G20" s="29">
        <v>6940</v>
      </c>
      <c r="H20" s="29">
        <v>6830</v>
      </c>
      <c r="I20" s="30">
        <f>VLOOKUP(A20,'ECP Child Poverty data'!$A$3:$D$652,4,FALSE)</f>
        <v>14553</v>
      </c>
      <c r="J20" s="31">
        <f>VLOOKUP(A20,'ECP Child Poverty data'!$A$3:$E$652,5,FALSE)</f>
        <v>0.49494844675064087</v>
      </c>
      <c r="K20" s="30">
        <f t="shared" si="0"/>
        <v>29403.062269497175</v>
      </c>
      <c r="L20" s="54">
        <f t="shared" si="1"/>
        <v>0.23228873024853136</v>
      </c>
      <c r="M20" s="32"/>
      <c r="N20" s="33">
        <f t="shared" si="2"/>
        <v>0.66617862371888725</v>
      </c>
      <c r="O20" s="33">
        <f t="shared" si="3"/>
        <v>0.33382137628111275</v>
      </c>
      <c r="P20" s="33">
        <f t="shared" si="4"/>
        <v>6.5885797950219621E-2</v>
      </c>
      <c r="Q20" s="33">
        <f t="shared" si="5"/>
        <v>0.36603221083455345</v>
      </c>
      <c r="R20" s="36"/>
      <c r="S20" s="37">
        <v>240</v>
      </c>
      <c r="T20" s="37">
        <v>160</v>
      </c>
      <c r="U20" s="37">
        <v>40</v>
      </c>
      <c r="V20" s="37">
        <v>10</v>
      </c>
      <c r="W20" s="37">
        <v>20</v>
      </c>
      <c r="X20" s="37">
        <v>2500</v>
      </c>
      <c r="Y20" s="37">
        <v>840</v>
      </c>
      <c r="Z20" s="37">
        <v>1660</v>
      </c>
      <c r="AA20" s="37">
        <v>4450</v>
      </c>
      <c r="AB20" s="37">
        <v>820</v>
      </c>
      <c r="AC20" s="37">
        <v>2890</v>
      </c>
      <c r="AD20" s="37">
        <v>740</v>
      </c>
      <c r="AE20" s="37">
        <v>1660</v>
      </c>
      <c r="AF20" s="37">
        <v>4550</v>
      </c>
      <c r="AG20" s="37">
        <v>2400</v>
      </c>
      <c r="AH20" s="37">
        <v>3340</v>
      </c>
      <c r="AI20" s="37">
        <v>2300</v>
      </c>
      <c r="AJ20" s="37">
        <v>880</v>
      </c>
      <c r="AK20" s="37">
        <v>420</v>
      </c>
      <c r="AL20" s="37">
        <v>2280</v>
      </c>
      <c r="AM20" s="37">
        <v>930</v>
      </c>
      <c r="AN20" s="37">
        <v>0</v>
      </c>
      <c r="AO20" s="37">
        <v>910</v>
      </c>
      <c r="AP20" s="37">
        <v>1420</v>
      </c>
      <c r="AQ20" s="37">
        <v>1360</v>
      </c>
      <c r="AR20" s="37">
        <v>1320</v>
      </c>
      <c r="AS20" s="37">
        <v>120</v>
      </c>
      <c r="AT20" s="37">
        <v>50</v>
      </c>
      <c r="AU20" s="37">
        <v>1490</v>
      </c>
      <c r="AV20" s="37">
        <v>1960</v>
      </c>
      <c r="AW20" s="37">
        <v>3320</v>
      </c>
      <c r="AX20" s="37">
        <v>1960</v>
      </c>
      <c r="AY20" s="37">
        <v>520</v>
      </c>
      <c r="AZ20" s="37">
        <v>620</v>
      </c>
      <c r="BA20" s="37">
        <v>450</v>
      </c>
    </row>
    <row r="21" spans="1:53" ht="15" customHeight="1" x14ac:dyDescent="0.3">
      <c r="A21" s="22" t="s">
        <v>372</v>
      </c>
      <c r="B21" s="22" t="str">
        <f>VLOOKUP(A21,'ECP Child Poverty data'!$A$1:$B$652,2,FALSE)</f>
        <v>East Midlands</v>
      </c>
      <c r="C21" s="22" t="str">
        <f>VLOOKUP(A21,'MP details'!$A$1:$D$651,2,FALSE)</f>
        <v>Liz Kendall</v>
      </c>
      <c r="D21" s="22" t="str">
        <f>VLOOKUP(A21,'MP details'!$A$1:$D$651,3,FALSE)</f>
        <v>Labour</v>
      </c>
      <c r="E21" s="22" t="str">
        <f>VLOOKUP(A21,'MP details'!$A$1:$D$651,4,FALSE)</f>
        <v>liz.kendall.mp@parliament.uk</v>
      </c>
      <c r="F21" s="29">
        <v>6310</v>
      </c>
      <c r="G21" s="29">
        <v>6310</v>
      </c>
      <c r="H21" s="29">
        <v>6170</v>
      </c>
      <c r="I21" s="30">
        <f>VLOOKUP(A21,'ECP Child Poverty data'!$A$3:$D$652,4,FALSE)</f>
        <v>11573</v>
      </c>
      <c r="J21" s="31">
        <f>VLOOKUP(A21,'ECP Child Poverty data'!$A$3:$E$652,5,FALSE)</f>
        <v>0.43490618467330933</v>
      </c>
      <c r="K21" s="30">
        <f t="shared" si="0"/>
        <v>26610.336683745598</v>
      </c>
      <c r="L21" s="54">
        <f t="shared" si="1"/>
        <v>0.2318647852271942</v>
      </c>
      <c r="M21" s="32"/>
      <c r="N21" s="33">
        <f t="shared" si="2"/>
        <v>0.53322528363047006</v>
      </c>
      <c r="O21" s="33">
        <f t="shared" si="3"/>
        <v>0.41815235008103729</v>
      </c>
      <c r="P21" s="33">
        <f t="shared" si="4"/>
        <v>0.1053484602917342</v>
      </c>
      <c r="Q21" s="33">
        <f t="shared" si="5"/>
        <v>0.52836304700162073</v>
      </c>
      <c r="R21" s="36"/>
      <c r="S21" s="37">
        <v>260</v>
      </c>
      <c r="T21" s="37">
        <v>150</v>
      </c>
      <c r="U21" s="37">
        <v>60</v>
      </c>
      <c r="V21" s="37">
        <v>10</v>
      </c>
      <c r="W21" s="37">
        <v>30</v>
      </c>
      <c r="X21" s="37">
        <v>3260</v>
      </c>
      <c r="Y21" s="37">
        <v>1030</v>
      </c>
      <c r="Z21" s="37">
        <v>2220</v>
      </c>
      <c r="AA21" s="37">
        <v>3050</v>
      </c>
      <c r="AB21" s="37">
        <v>570</v>
      </c>
      <c r="AC21" s="37">
        <v>1690</v>
      </c>
      <c r="AD21" s="37">
        <v>800</v>
      </c>
      <c r="AE21" s="37">
        <v>1600</v>
      </c>
      <c r="AF21" s="37">
        <v>3290</v>
      </c>
      <c r="AG21" s="37">
        <v>3020</v>
      </c>
      <c r="AH21" s="37">
        <v>2980</v>
      </c>
      <c r="AI21" s="37">
        <v>1880</v>
      </c>
      <c r="AJ21" s="37">
        <v>840</v>
      </c>
      <c r="AK21" s="37">
        <v>600</v>
      </c>
      <c r="AL21" s="37">
        <v>2580</v>
      </c>
      <c r="AM21" s="37">
        <v>1020</v>
      </c>
      <c r="AN21" s="37">
        <v>0</v>
      </c>
      <c r="AO21" s="37">
        <v>1040</v>
      </c>
      <c r="AP21" s="37">
        <v>1700</v>
      </c>
      <c r="AQ21" s="37">
        <v>1650</v>
      </c>
      <c r="AR21" s="37">
        <v>1580</v>
      </c>
      <c r="AS21" s="37">
        <v>160</v>
      </c>
      <c r="AT21" s="37">
        <v>40</v>
      </c>
      <c r="AU21" s="37">
        <v>1220</v>
      </c>
      <c r="AV21" s="37">
        <v>1190</v>
      </c>
      <c r="AW21" s="37">
        <v>3430</v>
      </c>
      <c r="AX21" s="37">
        <v>1340</v>
      </c>
      <c r="AY21" s="37">
        <v>400</v>
      </c>
      <c r="AZ21" s="37">
        <v>550</v>
      </c>
      <c r="BA21" s="37">
        <v>650</v>
      </c>
    </row>
    <row r="22" spans="1:53" ht="15" customHeight="1" x14ac:dyDescent="0.3">
      <c r="A22" s="22" t="s">
        <v>266</v>
      </c>
      <c r="B22" s="22" t="str">
        <f>VLOOKUP(A22,'ECP Child Poverty data'!$A$1:$B$652,2,FALSE)</f>
        <v>East Midlands</v>
      </c>
      <c r="C22" s="22" t="str">
        <f>VLOOKUP(A22,'MP details'!$A$1:$D$651,2,FALSE)</f>
        <v>Baggy Shanker</v>
      </c>
      <c r="D22" s="22" t="str">
        <f>VLOOKUP(A22,'MP details'!$A$1:$D$651,3,FALSE)</f>
        <v>Labour</v>
      </c>
      <c r="E22" s="22" t="str">
        <f>VLOOKUP(A22,'MP details'!$A$1:$D$651,4,FALSE)</f>
        <v>baggy.shanker.mp@parliament.uk</v>
      </c>
      <c r="F22" s="29">
        <v>6010</v>
      </c>
      <c r="G22" s="29">
        <v>6010</v>
      </c>
      <c r="H22" s="29">
        <v>5860</v>
      </c>
      <c r="I22" s="30">
        <f>VLOOKUP(A22,'ECP Child Poverty data'!$A$3:$D$652,4,FALSE)</f>
        <v>10869</v>
      </c>
      <c r="J22" s="31">
        <f>VLOOKUP(A22,'ECP Child Poverty data'!$A$3:$E$652,5,FALSE)</f>
        <v>0.42910444736480713</v>
      </c>
      <c r="K22" s="30">
        <f t="shared" si="0"/>
        <v>25329.49743762413</v>
      </c>
      <c r="L22" s="54">
        <f t="shared" si="1"/>
        <v>0.23135081990594991</v>
      </c>
      <c r="M22" s="32"/>
      <c r="N22" s="33">
        <f t="shared" si="2"/>
        <v>0.54948805460750849</v>
      </c>
      <c r="O22" s="33">
        <f t="shared" si="3"/>
        <v>0.4061433447098976</v>
      </c>
      <c r="P22" s="33">
        <f t="shared" si="4"/>
        <v>8.7030716723549492E-2</v>
      </c>
      <c r="Q22" s="33">
        <f t="shared" si="5"/>
        <v>0.46928327645051193</v>
      </c>
      <c r="R22" s="36"/>
      <c r="S22" s="37">
        <v>310</v>
      </c>
      <c r="T22" s="37">
        <v>220</v>
      </c>
      <c r="U22" s="37">
        <v>50</v>
      </c>
      <c r="V22" s="37">
        <v>20</v>
      </c>
      <c r="W22" s="37">
        <v>40</v>
      </c>
      <c r="X22" s="37">
        <v>2750</v>
      </c>
      <c r="Y22" s="37">
        <v>710</v>
      </c>
      <c r="Z22" s="37">
        <v>2040</v>
      </c>
      <c r="AA22" s="37">
        <v>3260</v>
      </c>
      <c r="AB22" s="37">
        <v>570</v>
      </c>
      <c r="AC22" s="37">
        <v>1930</v>
      </c>
      <c r="AD22" s="37">
        <v>760</v>
      </c>
      <c r="AE22" s="37">
        <v>1280</v>
      </c>
      <c r="AF22" s="37">
        <v>3220</v>
      </c>
      <c r="AG22" s="37">
        <v>2800</v>
      </c>
      <c r="AH22" s="37">
        <v>2920</v>
      </c>
      <c r="AI22" s="37">
        <v>1940</v>
      </c>
      <c r="AJ22" s="37">
        <v>640</v>
      </c>
      <c r="AK22" s="37">
        <v>510</v>
      </c>
      <c r="AL22" s="37">
        <v>2380</v>
      </c>
      <c r="AM22" s="37">
        <v>820</v>
      </c>
      <c r="AN22" s="37">
        <v>0</v>
      </c>
      <c r="AO22" s="37">
        <v>850</v>
      </c>
      <c r="AP22" s="37">
        <v>1630</v>
      </c>
      <c r="AQ22" s="37">
        <v>1590</v>
      </c>
      <c r="AR22" s="37">
        <v>1500</v>
      </c>
      <c r="AS22" s="37">
        <v>180</v>
      </c>
      <c r="AT22" s="37">
        <v>40</v>
      </c>
      <c r="AU22" s="37">
        <v>1400</v>
      </c>
      <c r="AV22" s="37">
        <v>970</v>
      </c>
      <c r="AW22" s="37">
        <v>3420</v>
      </c>
      <c r="AX22" s="37">
        <v>1480</v>
      </c>
      <c r="AY22" s="37">
        <v>350</v>
      </c>
      <c r="AZ22" s="37">
        <v>460</v>
      </c>
      <c r="BA22" s="37">
        <v>510</v>
      </c>
    </row>
    <row r="23" spans="1:53" ht="15" customHeight="1" x14ac:dyDescent="0.3">
      <c r="A23" s="22" t="s">
        <v>177</v>
      </c>
      <c r="B23" s="22" t="str">
        <f>VLOOKUP(A23,'ECP Child Poverty data'!$A$1:$B$652,2,FALSE)</f>
        <v>London</v>
      </c>
      <c r="C23" s="22" t="str">
        <f>VLOOKUP(A23,'MP details'!$A$1:$D$651,2,FALSE)</f>
        <v>Rushanara Ali</v>
      </c>
      <c r="D23" s="22" t="str">
        <f>VLOOKUP(A23,'MP details'!$A$1:$D$651,3,FALSE)</f>
        <v>Labour</v>
      </c>
      <c r="E23" s="22" t="str">
        <f>VLOOKUP(A23,'MP details'!$A$1:$D$651,4,FALSE)</f>
        <v>rushanara.ali.mp@parliament.uk</v>
      </c>
      <c r="F23" s="29">
        <v>6790</v>
      </c>
      <c r="G23" s="29">
        <v>6790</v>
      </c>
      <c r="H23" s="29">
        <v>6710</v>
      </c>
      <c r="I23" s="30">
        <f>VLOOKUP(A23,'ECP Child Poverty data'!$A$3:$D$652,4,FALSE)</f>
        <v>14631</v>
      </c>
      <c r="J23" s="31">
        <f>VLOOKUP(A23,'ECP Child Poverty data'!$A$3:$E$652,5,FALSE)</f>
        <v>0.50353711843490601</v>
      </c>
      <c r="K23" s="30">
        <f t="shared" si="0"/>
        <v>29056.44780562766</v>
      </c>
      <c r="L23" s="54">
        <f t="shared" si="1"/>
        <v>0.23092981099707602</v>
      </c>
      <c r="M23" s="32"/>
      <c r="N23" s="33">
        <f t="shared" si="2"/>
        <v>0.72429210134128164</v>
      </c>
      <c r="O23" s="33">
        <f t="shared" si="3"/>
        <v>0.30700447093889716</v>
      </c>
      <c r="P23" s="33">
        <f t="shared" si="4"/>
        <v>5.663189269746647E-2</v>
      </c>
      <c r="Q23" s="33">
        <f t="shared" si="5"/>
        <v>0.28464977645305511</v>
      </c>
      <c r="R23" s="36"/>
      <c r="S23" s="37">
        <v>160</v>
      </c>
      <c r="T23" s="37">
        <v>130</v>
      </c>
      <c r="U23" s="37">
        <v>20</v>
      </c>
      <c r="V23" s="37">
        <v>0</v>
      </c>
      <c r="W23" s="37">
        <v>10</v>
      </c>
      <c r="X23" s="37">
        <v>1910</v>
      </c>
      <c r="Y23" s="37">
        <v>720</v>
      </c>
      <c r="Z23" s="37">
        <v>1190</v>
      </c>
      <c r="AA23" s="37">
        <v>4880</v>
      </c>
      <c r="AB23" s="37">
        <v>600</v>
      </c>
      <c r="AC23" s="37">
        <v>3540</v>
      </c>
      <c r="AD23" s="37">
        <v>740</v>
      </c>
      <c r="AE23" s="37">
        <v>1320</v>
      </c>
      <c r="AF23" s="37">
        <v>4860</v>
      </c>
      <c r="AG23" s="37">
        <v>1930</v>
      </c>
      <c r="AH23" s="37">
        <v>3940</v>
      </c>
      <c r="AI23" s="37">
        <v>1990</v>
      </c>
      <c r="AJ23" s="37">
        <v>620</v>
      </c>
      <c r="AK23" s="37">
        <v>240</v>
      </c>
      <c r="AL23" s="37">
        <v>2060</v>
      </c>
      <c r="AM23" s="37">
        <v>840</v>
      </c>
      <c r="AN23" s="37">
        <v>0</v>
      </c>
      <c r="AO23" s="37">
        <v>790</v>
      </c>
      <c r="AP23" s="37">
        <v>1210</v>
      </c>
      <c r="AQ23" s="37">
        <v>1150</v>
      </c>
      <c r="AR23" s="37">
        <v>1100</v>
      </c>
      <c r="AS23" s="37">
        <v>110</v>
      </c>
      <c r="AT23" s="37">
        <v>20</v>
      </c>
      <c r="AU23" s="37">
        <v>2100</v>
      </c>
      <c r="AV23" s="37">
        <v>2150</v>
      </c>
      <c r="AW23" s="37">
        <v>3260</v>
      </c>
      <c r="AX23" s="37">
        <v>1580</v>
      </c>
      <c r="AY23" s="37">
        <v>490</v>
      </c>
      <c r="AZ23" s="37">
        <v>550</v>
      </c>
      <c r="BA23" s="37">
        <v>380</v>
      </c>
    </row>
    <row r="24" spans="1:53" ht="15" customHeight="1" x14ac:dyDescent="0.3">
      <c r="A24" s="22" t="s">
        <v>442</v>
      </c>
      <c r="B24" s="22" t="str">
        <f>VLOOKUP(A24,'ECP Child Poverty data'!$A$1:$B$652,2,FALSE)</f>
        <v>East Midlands</v>
      </c>
      <c r="C24" s="22" t="str">
        <f>VLOOKUP(A24,'MP details'!$A$1:$D$651,2,FALSE)</f>
        <v>Nadia Whittome</v>
      </c>
      <c r="D24" s="22" t="str">
        <f>VLOOKUP(A24,'MP details'!$A$1:$D$651,3,FALSE)</f>
        <v>Labour</v>
      </c>
      <c r="E24" s="22" t="str">
        <f>VLOOKUP(A24,'MP details'!$A$1:$D$651,4,FALSE)</f>
        <v>nadia.whittome.mp@parliament.uk</v>
      </c>
      <c r="F24" s="29">
        <v>4560</v>
      </c>
      <c r="G24" s="29">
        <v>4560</v>
      </c>
      <c r="H24" s="29">
        <v>4470</v>
      </c>
      <c r="I24" s="30">
        <f>VLOOKUP(A24,'ECP Child Poverty data'!$A$3:$D$652,4,FALSE)</f>
        <v>9458</v>
      </c>
      <c r="J24" s="31">
        <f>VLOOKUP(A24,'ECP Child Poverty data'!$A$3:$E$652,5,FALSE)</f>
        <v>0.48807564377784729</v>
      </c>
      <c r="K24" s="30">
        <f t="shared" si="0"/>
        <v>19378.143778682199</v>
      </c>
      <c r="L24" s="54">
        <f t="shared" si="1"/>
        <v>0.23067224864527144</v>
      </c>
      <c r="M24" s="32"/>
      <c r="N24" s="33">
        <f t="shared" si="2"/>
        <v>0.59284116331096193</v>
      </c>
      <c r="O24" s="33">
        <f t="shared" si="3"/>
        <v>0.34228187919463088</v>
      </c>
      <c r="P24" s="33">
        <f t="shared" si="4"/>
        <v>0.1029082774049217</v>
      </c>
      <c r="Q24" s="33">
        <f t="shared" si="5"/>
        <v>0.46979865771812079</v>
      </c>
      <c r="R24" s="36"/>
      <c r="S24" s="37">
        <v>200</v>
      </c>
      <c r="T24" s="37">
        <v>140</v>
      </c>
      <c r="U24" s="37">
        <v>0</v>
      </c>
      <c r="V24" s="37">
        <v>0</v>
      </c>
      <c r="W24" s="37">
        <v>50</v>
      </c>
      <c r="X24" s="37">
        <v>2100</v>
      </c>
      <c r="Y24" s="37">
        <v>750</v>
      </c>
      <c r="Z24" s="37">
        <v>1350</v>
      </c>
      <c r="AA24" s="37">
        <v>2450</v>
      </c>
      <c r="AB24" s="37">
        <v>440</v>
      </c>
      <c r="AC24" s="37">
        <v>1460</v>
      </c>
      <c r="AD24" s="37">
        <v>560</v>
      </c>
      <c r="AE24" s="37">
        <v>1190</v>
      </c>
      <c r="AF24" s="37">
        <v>2650</v>
      </c>
      <c r="AG24" s="37">
        <v>1910</v>
      </c>
      <c r="AH24" s="37">
        <v>2280</v>
      </c>
      <c r="AI24" s="37">
        <v>1370</v>
      </c>
      <c r="AJ24" s="37">
        <v>620</v>
      </c>
      <c r="AK24" s="37">
        <v>290</v>
      </c>
      <c r="AL24" s="37">
        <v>1530</v>
      </c>
      <c r="AM24" s="37">
        <v>590</v>
      </c>
      <c r="AN24" s="37">
        <v>0</v>
      </c>
      <c r="AO24" s="37">
        <v>610</v>
      </c>
      <c r="AP24" s="37">
        <v>930</v>
      </c>
      <c r="AQ24" s="37">
        <v>930</v>
      </c>
      <c r="AR24" s="37">
        <v>880</v>
      </c>
      <c r="AS24" s="37">
        <v>80</v>
      </c>
      <c r="AT24" s="37">
        <v>20</v>
      </c>
      <c r="AU24" s="37">
        <v>1300</v>
      </c>
      <c r="AV24" s="37">
        <v>750</v>
      </c>
      <c r="AW24" s="37">
        <v>2260</v>
      </c>
      <c r="AX24" s="37">
        <v>1150</v>
      </c>
      <c r="AY24" s="37">
        <v>280</v>
      </c>
      <c r="AZ24" s="37">
        <v>400</v>
      </c>
      <c r="BA24" s="37">
        <v>460</v>
      </c>
    </row>
    <row r="25" spans="1:53" ht="15" customHeight="1" x14ac:dyDescent="0.3">
      <c r="A25" s="22" t="s">
        <v>415</v>
      </c>
      <c r="B25" s="22" t="str">
        <f>VLOOKUP(A25,'ECP Child Poverty data'!$A$1:$B$652,2,FALSE)</f>
        <v>North East</v>
      </c>
      <c r="C25" s="22" t="str">
        <f>VLOOKUP(A25,'MP details'!$A$1:$D$651,2,FALSE)</f>
        <v>Dame Chi Onwurah</v>
      </c>
      <c r="D25" s="22" t="str">
        <f>VLOOKUP(A25,'MP details'!$A$1:$D$651,3,FALSE)</f>
        <v>Labour</v>
      </c>
      <c r="E25" s="22" t="str">
        <f>VLOOKUP(A25,'MP details'!$A$1:$D$651,4,FALSE)</f>
        <v>chi.onwurah.mp@parliament.uk</v>
      </c>
      <c r="F25" s="29">
        <v>5510</v>
      </c>
      <c r="G25" s="29">
        <v>5510</v>
      </c>
      <c r="H25" s="29">
        <v>5310</v>
      </c>
      <c r="I25" s="30">
        <f>VLOOKUP(A25,'ECP Child Poverty data'!$A$3:$D$652,4,FALSE)</f>
        <v>9961</v>
      </c>
      <c r="J25" s="31">
        <f>VLOOKUP(A25,'ECP Child Poverty data'!$A$3:$E$652,5,FALSE)</f>
        <v>0.43227952718734741</v>
      </c>
      <c r="K25" s="30">
        <f t="shared" si="0"/>
        <v>23042.960338214121</v>
      </c>
      <c r="L25" s="54">
        <f t="shared" si="1"/>
        <v>0.23043914158867734</v>
      </c>
      <c r="M25" s="32"/>
      <c r="N25" s="33">
        <f t="shared" si="2"/>
        <v>0.60075329566854996</v>
      </c>
      <c r="O25" s="33">
        <f t="shared" si="3"/>
        <v>0.3935969868173258</v>
      </c>
      <c r="P25" s="33">
        <f t="shared" si="4"/>
        <v>0.10169491525423729</v>
      </c>
      <c r="Q25" s="33">
        <f t="shared" si="5"/>
        <v>0.45574387947269301</v>
      </c>
      <c r="R25" s="36"/>
      <c r="S25" s="37">
        <v>330</v>
      </c>
      <c r="T25" s="37">
        <v>200</v>
      </c>
      <c r="U25" s="37">
        <v>60</v>
      </c>
      <c r="V25" s="37">
        <v>20</v>
      </c>
      <c r="W25" s="37">
        <v>50</v>
      </c>
      <c r="X25" s="37">
        <v>2420</v>
      </c>
      <c r="Y25" s="37">
        <v>780</v>
      </c>
      <c r="Z25" s="37">
        <v>1640</v>
      </c>
      <c r="AA25" s="37">
        <v>3080</v>
      </c>
      <c r="AB25" s="37">
        <v>630</v>
      </c>
      <c r="AC25" s="37">
        <v>1780</v>
      </c>
      <c r="AD25" s="37">
        <v>670</v>
      </c>
      <c r="AE25" s="37">
        <v>1410</v>
      </c>
      <c r="AF25" s="37">
        <v>3190</v>
      </c>
      <c r="AG25" s="37">
        <v>2320</v>
      </c>
      <c r="AH25" s="37">
        <v>2980</v>
      </c>
      <c r="AI25" s="37">
        <v>1640</v>
      </c>
      <c r="AJ25" s="37">
        <v>620</v>
      </c>
      <c r="AK25" s="37">
        <v>260</v>
      </c>
      <c r="AL25" s="37">
        <v>2090</v>
      </c>
      <c r="AM25" s="37">
        <v>690</v>
      </c>
      <c r="AN25" s="37">
        <v>0</v>
      </c>
      <c r="AO25" s="37">
        <v>780</v>
      </c>
      <c r="AP25" s="37">
        <v>1400</v>
      </c>
      <c r="AQ25" s="37">
        <v>1360</v>
      </c>
      <c r="AR25" s="37">
        <v>1300</v>
      </c>
      <c r="AS25" s="37">
        <v>100</v>
      </c>
      <c r="AT25" s="37">
        <v>10</v>
      </c>
      <c r="AU25" s="37">
        <v>1510</v>
      </c>
      <c r="AV25" s="37">
        <v>1230</v>
      </c>
      <c r="AW25" s="37">
        <v>2770</v>
      </c>
      <c r="AX25" s="37">
        <v>1070</v>
      </c>
      <c r="AY25" s="37">
        <v>410</v>
      </c>
      <c r="AZ25" s="37">
        <v>540</v>
      </c>
      <c r="BA25" s="37">
        <v>540</v>
      </c>
    </row>
    <row r="26" spans="1:53" ht="15" customHeight="1" x14ac:dyDescent="0.3">
      <c r="A26" s="22" t="s">
        <v>81</v>
      </c>
      <c r="B26" s="22" t="str">
        <f>VLOOKUP(A26,'ECP Child Poverty data'!$A$1:$B$652,2,FALSE)</f>
        <v>East of England</v>
      </c>
      <c r="C26" s="22" t="str">
        <f>VLOOKUP(A26,'MP details'!$A$1:$D$651,2,FALSE)</f>
        <v>Andrew Pakes</v>
      </c>
      <c r="D26" s="22" t="str">
        <f>VLOOKUP(A26,'MP details'!$A$1:$D$651,3,FALSE)</f>
        <v>Labour</v>
      </c>
      <c r="E26" s="22" t="str">
        <f>VLOOKUP(A26,'MP details'!$A$1:$D$651,4,FALSE)</f>
        <v>andrew.pakes.mp@parliament.uk</v>
      </c>
      <c r="F26" s="29">
        <v>6190</v>
      </c>
      <c r="G26" s="29">
        <v>6190</v>
      </c>
      <c r="H26" s="29">
        <v>6070</v>
      </c>
      <c r="I26" s="30">
        <f>VLOOKUP(A26,'ECP Child Poverty data'!$A$3:$D$652,4,FALSE)</f>
        <v>11542</v>
      </c>
      <c r="J26" s="31">
        <f>VLOOKUP(A26,'ECP Child Poverty data'!$A$3:$E$652,5,FALSE)</f>
        <v>0.43369793891906738</v>
      </c>
      <c r="K26" s="30">
        <f t="shared" si="0"/>
        <v>26612.992509871852</v>
      </c>
      <c r="L26" s="54">
        <f t="shared" si="1"/>
        <v>0.22808408328181762</v>
      </c>
      <c r="M26" s="32"/>
      <c r="N26" s="33">
        <f t="shared" si="2"/>
        <v>0.64909390444810544</v>
      </c>
      <c r="O26" s="33">
        <f t="shared" si="3"/>
        <v>0.33278418451400327</v>
      </c>
      <c r="P26" s="33">
        <f t="shared" si="4"/>
        <v>0.10049423393739704</v>
      </c>
      <c r="Q26" s="33">
        <f t="shared" si="5"/>
        <v>0.47281713344316312</v>
      </c>
      <c r="R26" s="36"/>
      <c r="S26" s="37">
        <v>270</v>
      </c>
      <c r="T26" s="37">
        <v>210</v>
      </c>
      <c r="U26" s="37">
        <v>30</v>
      </c>
      <c r="V26" s="37">
        <v>20</v>
      </c>
      <c r="W26" s="37">
        <v>20</v>
      </c>
      <c r="X26" s="37">
        <v>2870</v>
      </c>
      <c r="Y26" s="37">
        <v>1120</v>
      </c>
      <c r="Z26" s="37">
        <v>1750</v>
      </c>
      <c r="AA26" s="37">
        <v>3320</v>
      </c>
      <c r="AB26" s="37">
        <v>780</v>
      </c>
      <c r="AC26" s="37">
        <v>2040</v>
      </c>
      <c r="AD26" s="37">
        <v>500</v>
      </c>
      <c r="AE26" s="37">
        <v>1900</v>
      </c>
      <c r="AF26" s="37">
        <v>3940</v>
      </c>
      <c r="AG26" s="37">
        <v>2250</v>
      </c>
      <c r="AH26" s="37">
        <v>3170</v>
      </c>
      <c r="AI26" s="37">
        <v>2000</v>
      </c>
      <c r="AJ26" s="37">
        <v>660</v>
      </c>
      <c r="AK26" s="37">
        <v>360</v>
      </c>
      <c r="AL26" s="37">
        <v>2020</v>
      </c>
      <c r="AM26" s="37">
        <v>640</v>
      </c>
      <c r="AN26" s="37">
        <v>0</v>
      </c>
      <c r="AO26" s="37">
        <v>740</v>
      </c>
      <c r="AP26" s="37">
        <v>1360</v>
      </c>
      <c r="AQ26" s="37">
        <v>1320</v>
      </c>
      <c r="AR26" s="37">
        <v>1280</v>
      </c>
      <c r="AS26" s="37">
        <v>120</v>
      </c>
      <c r="AT26" s="37">
        <v>0</v>
      </c>
      <c r="AU26" s="37">
        <v>1430</v>
      </c>
      <c r="AV26" s="37">
        <v>1260</v>
      </c>
      <c r="AW26" s="37">
        <v>2810</v>
      </c>
      <c r="AX26" s="37">
        <v>1860</v>
      </c>
      <c r="AY26" s="37">
        <v>440</v>
      </c>
      <c r="AZ26" s="37">
        <v>540</v>
      </c>
      <c r="BA26" s="37">
        <v>610</v>
      </c>
    </row>
    <row r="27" spans="1:53" ht="15" customHeight="1" x14ac:dyDescent="0.3">
      <c r="A27" s="22" t="s">
        <v>185</v>
      </c>
      <c r="B27" s="22" t="str">
        <f>VLOOKUP(A27,'ECP Child Poverty data'!$A$1:$B$652,2,FALSE)</f>
        <v>West Midlands</v>
      </c>
      <c r="C27" s="22" t="str">
        <f>VLOOKUP(A27,'MP details'!$A$1:$D$651,2,FALSE)</f>
        <v>Tahir Ali</v>
      </c>
      <c r="D27" s="22" t="str">
        <f>VLOOKUP(A27,'MP details'!$A$1:$D$651,3,FALSE)</f>
        <v>Labour</v>
      </c>
      <c r="E27" s="22" t="str">
        <f>VLOOKUP(A27,'MP details'!$A$1:$D$651,4,FALSE)</f>
        <v>tahir.ali.mp@parliament.uk</v>
      </c>
      <c r="F27" s="29">
        <v>7120</v>
      </c>
      <c r="G27" s="29">
        <v>7120</v>
      </c>
      <c r="H27" s="29">
        <v>7020</v>
      </c>
      <c r="I27" s="30">
        <f>VLOOKUP(A27,'ECP Child Poverty data'!$A$3:$D$652,4,FALSE)</f>
        <v>15286</v>
      </c>
      <c r="J27" s="31">
        <f>VLOOKUP(A27,'ECP Child Poverty data'!$A$3:$E$652,5,FALSE)</f>
        <v>0.49595382809638977</v>
      </c>
      <c r="K27" s="30">
        <f t="shared" si="0"/>
        <v>30821.417507093283</v>
      </c>
      <c r="L27" s="54">
        <f t="shared" si="1"/>
        <v>0.22776369705852781</v>
      </c>
      <c r="M27" s="32"/>
      <c r="N27" s="33">
        <f t="shared" si="2"/>
        <v>0.66666666666666663</v>
      </c>
      <c r="O27" s="33">
        <f t="shared" si="3"/>
        <v>0.29629629629629628</v>
      </c>
      <c r="P27" s="33">
        <f t="shared" si="4"/>
        <v>0.10256410256410256</v>
      </c>
      <c r="Q27" s="33">
        <f t="shared" si="5"/>
        <v>0.33333333333333331</v>
      </c>
      <c r="R27" s="36"/>
      <c r="S27" s="37">
        <v>260</v>
      </c>
      <c r="T27" s="37">
        <v>200</v>
      </c>
      <c r="U27" s="37">
        <v>10</v>
      </c>
      <c r="V27" s="37">
        <v>0</v>
      </c>
      <c r="W27" s="37">
        <v>50</v>
      </c>
      <c r="X27" s="37">
        <v>2340</v>
      </c>
      <c r="Y27" s="37">
        <v>740</v>
      </c>
      <c r="Z27" s="37">
        <v>1600</v>
      </c>
      <c r="AA27" s="37">
        <v>4780</v>
      </c>
      <c r="AB27" s="37">
        <v>580</v>
      </c>
      <c r="AC27" s="37">
        <v>3360</v>
      </c>
      <c r="AD27" s="37">
        <v>840</v>
      </c>
      <c r="AE27" s="37">
        <v>1320</v>
      </c>
      <c r="AF27" s="37">
        <v>4680</v>
      </c>
      <c r="AG27" s="37">
        <v>2440</v>
      </c>
      <c r="AH27" s="37">
        <v>3180</v>
      </c>
      <c r="AI27" s="37">
        <v>2170</v>
      </c>
      <c r="AJ27" s="37">
        <v>1080</v>
      </c>
      <c r="AK27" s="37">
        <v>680</v>
      </c>
      <c r="AL27" s="37">
        <v>2080</v>
      </c>
      <c r="AM27" s="37">
        <v>750</v>
      </c>
      <c r="AN27" s="37">
        <v>0</v>
      </c>
      <c r="AO27" s="37">
        <v>660</v>
      </c>
      <c r="AP27" s="37">
        <v>1300</v>
      </c>
      <c r="AQ27" s="37">
        <v>1260</v>
      </c>
      <c r="AR27" s="37">
        <v>1200</v>
      </c>
      <c r="AS27" s="37">
        <v>130</v>
      </c>
      <c r="AT27" s="37">
        <v>40</v>
      </c>
      <c r="AU27" s="37">
        <v>2360</v>
      </c>
      <c r="AV27" s="37">
        <v>1680</v>
      </c>
      <c r="AW27" s="37">
        <v>3330</v>
      </c>
      <c r="AX27" s="37">
        <v>1770</v>
      </c>
      <c r="AY27" s="37">
        <v>590</v>
      </c>
      <c r="AZ27" s="37">
        <v>720</v>
      </c>
      <c r="BA27" s="37">
        <v>720</v>
      </c>
    </row>
    <row r="28" spans="1:53" ht="15" customHeight="1" x14ac:dyDescent="0.3">
      <c r="A28" s="22" t="s">
        <v>367</v>
      </c>
      <c r="B28" s="22" t="str">
        <f>VLOOKUP(A28,'ECP Child Poverty data'!$A$1:$B$652,2,FALSE)</f>
        <v>Yorkshire And The Humber</v>
      </c>
      <c r="C28" s="22" t="str">
        <f>VLOOKUP(A28,'MP details'!$A$1:$D$651,2,FALSE)</f>
        <v>Hilary Benn</v>
      </c>
      <c r="D28" s="22" t="str">
        <f>VLOOKUP(A28,'MP details'!$A$1:$D$651,3,FALSE)</f>
        <v>Labour</v>
      </c>
      <c r="E28" s="22" t="str">
        <f>VLOOKUP(A28,'MP details'!$A$1:$D$651,4,FALSE)</f>
        <v>bennh@parliament.uk</v>
      </c>
      <c r="F28" s="29">
        <v>7600</v>
      </c>
      <c r="G28" s="29">
        <v>7600</v>
      </c>
      <c r="H28" s="29">
        <v>7400</v>
      </c>
      <c r="I28" s="30">
        <f>VLOOKUP(A28,'ECP Child Poverty data'!$A$3:$D$652,4,FALSE)</f>
        <v>16877</v>
      </c>
      <c r="J28" s="31">
        <f>VLOOKUP(A28,'ECP Child Poverty data'!$A$3:$E$652,5,FALSE)</f>
        <v>0.51741969585418701</v>
      </c>
      <c r="K28" s="30">
        <f t="shared" si="0"/>
        <v>32617.621894231241</v>
      </c>
      <c r="L28" s="54">
        <f t="shared" si="1"/>
        <v>0.22687123003620216</v>
      </c>
      <c r="M28" s="32"/>
      <c r="N28" s="33">
        <f t="shared" si="2"/>
        <v>0.5486486486486486</v>
      </c>
      <c r="O28" s="33">
        <f t="shared" si="3"/>
        <v>0.35</v>
      </c>
      <c r="P28" s="33">
        <f t="shared" si="4"/>
        <v>0.11891891891891893</v>
      </c>
      <c r="Q28" s="33">
        <f t="shared" si="5"/>
        <v>0.57837837837837835</v>
      </c>
      <c r="R28" s="36"/>
      <c r="S28" s="37">
        <v>390</v>
      </c>
      <c r="T28" s="37">
        <v>270</v>
      </c>
      <c r="U28" s="37">
        <v>40</v>
      </c>
      <c r="V28" s="37">
        <v>20</v>
      </c>
      <c r="W28" s="37">
        <v>70</v>
      </c>
      <c r="X28" s="37">
        <v>4280</v>
      </c>
      <c r="Y28" s="37">
        <v>1570</v>
      </c>
      <c r="Z28" s="37">
        <v>2710</v>
      </c>
      <c r="AA28" s="37">
        <v>3320</v>
      </c>
      <c r="AB28" s="37">
        <v>650</v>
      </c>
      <c r="AC28" s="37">
        <v>1840</v>
      </c>
      <c r="AD28" s="37">
        <v>830</v>
      </c>
      <c r="AE28" s="37">
        <v>2220</v>
      </c>
      <c r="AF28" s="37">
        <v>4060</v>
      </c>
      <c r="AG28" s="37">
        <v>3540</v>
      </c>
      <c r="AH28" s="37">
        <v>3920</v>
      </c>
      <c r="AI28" s="37">
        <v>2200</v>
      </c>
      <c r="AJ28" s="37">
        <v>890</v>
      </c>
      <c r="AK28" s="37">
        <v>590</v>
      </c>
      <c r="AL28" s="37">
        <v>2590</v>
      </c>
      <c r="AM28" s="37">
        <v>990</v>
      </c>
      <c r="AN28" s="37">
        <v>0</v>
      </c>
      <c r="AO28" s="37">
        <v>960</v>
      </c>
      <c r="AP28" s="37">
        <v>1610</v>
      </c>
      <c r="AQ28" s="37">
        <v>1550</v>
      </c>
      <c r="AR28" s="37">
        <v>1480</v>
      </c>
      <c r="AS28" s="37">
        <v>90</v>
      </c>
      <c r="AT28" s="37">
        <v>70</v>
      </c>
      <c r="AU28" s="37">
        <v>1730</v>
      </c>
      <c r="AV28" s="37">
        <v>1250</v>
      </c>
      <c r="AW28" s="37">
        <v>3610</v>
      </c>
      <c r="AX28" s="37">
        <v>1910</v>
      </c>
      <c r="AY28" s="37">
        <v>580</v>
      </c>
      <c r="AZ28" s="37">
        <v>670</v>
      </c>
      <c r="BA28" s="37">
        <v>880</v>
      </c>
    </row>
    <row r="29" spans="1:53" ht="15" customHeight="1" x14ac:dyDescent="0.3">
      <c r="A29" s="22" t="s">
        <v>344</v>
      </c>
      <c r="B29" s="22" t="str">
        <f>VLOOKUP(A29,'ECP Child Poverty data'!$A$1:$B$652,2,FALSE)</f>
        <v>Yorkshire And The Humber</v>
      </c>
      <c r="C29" s="22" t="str">
        <f>VLOOKUP(A29,'MP details'!$A$1:$D$651,2,FALSE)</f>
        <v>Harpreet Uppal</v>
      </c>
      <c r="D29" s="22" t="str">
        <f>VLOOKUP(A29,'MP details'!$A$1:$D$651,3,FALSE)</f>
        <v>Labour</v>
      </c>
      <c r="E29" s="22" t="str">
        <f>VLOOKUP(A29,'MP details'!$A$1:$D$651,4,FALSE)</f>
        <v>harpreet.uppal.mp@parliament.uk</v>
      </c>
      <c r="F29" s="29">
        <v>5000</v>
      </c>
      <c r="G29" s="29">
        <v>5000</v>
      </c>
      <c r="H29" s="29">
        <v>4900</v>
      </c>
      <c r="I29" s="30">
        <f>VLOOKUP(A29,'ECP Child Poverty data'!$A$3:$D$652,4,FALSE)</f>
        <v>9412</v>
      </c>
      <c r="J29" s="31">
        <f>VLOOKUP(A29,'ECP Child Poverty data'!$A$3:$E$652,5,FALSE)</f>
        <v>0.43417191505432129</v>
      </c>
      <c r="K29" s="30">
        <f t="shared" si="0"/>
        <v>21678.048887207318</v>
      </c>
      <c r="L29" s="54">
        <f t="shared" si="1"/>
        <v>0.22603510239759608</v>
      </c>
      <c r="M29" s="32"/>
      <c r="N29" s="33">
        <f t="shared" si="2"/>
        <v>0.61428571428571432</v>
      </c>
      <c r="O29" s="33">
        <f t="shared" si="3"/>
        <v>0.36122448979591837</v>
      </c>
      <c r="P29" s="33">
        <f t="shared" si="4"/>
        <v>8.9795918367346933E-2</v>
      </c>
      <c r="Q29" s="33">
        <f t="shared" si="5"/>
        <v>0.43265306122448982</v>
      </c>
      <c r="R29" s="36"/>
      <c r="S29" s="37">
        <v>190</v>
      </c>
      <c r="T29" s="37">
        <v>140</v>
      </c>
      <c r="U29" s="37">
        <v>20</v>
      </c>
      <c r="V29" s="37">
        <v>20</v>
      </c>
      <c r="W29" s="37">
        <v>20</v>
      </c>
      <c r="X29" s="37">
        <v>2120</v>
      </c>
      <c r="Y29" s="37">
        <v>760</v>
      </c>
      <c r="Z29" s="37">
        <v>1360</v>
      </c>
      <c r="AA29" s="37">
        <v>2880</v>
      </c>
      <c r="AB29" s="37">
        <v>530</v>
      </c>
      <c r="AC29" s="37">
        <v>1720</v>
      </c>
      <c r="AD29" s="37">
        <v>620</v>
      </c>
      <c r="AE29" s="37">
        <v>1280</v>
      </c>
      <c r="AF29" s="37">
        <v>3010</v>
      </c>
      <c r="AG29" s="37">
        <v>1990</v>
      </c>
      <c r="AH29" s="37">
        <v>2540</v>
      </c>
      <c r="AI29" s="37">
        <v>1520</v>
      </c>
      <c r="AJ29" s="37">
        <v>580</v>
      </c>
      <c r="AK29" s="37">
        <v>350</v>
      </c>
      <c r="AL29" s="37">
        <v>1770</v>
      </c>
      <c r="AM29" s="37">
        <v>890</v>
      </c>
      <c r="AN29" s="37">
        <v>0</v>
      </c>
      <c r="AO29" s="37">
        <v>820</v>
      </c>
      <c r="AP29" s="37">
        <v>870</v>
      </c>
      <c r="AQ29" s="37">
        <v>840</v>
      </c>
      <c r="AR29" s="37">
        <v>790</v>
      </c>
      <c r="AS29" s="37">
        <v>60</v>
      </c>
      <c r="AT29" s="37">
        <v>40</v>
      </c>
      <c r="AU29" s="37">
        <v>1400</v>
      </c>
      <c r="AV29" s="37">
        <v>970</v>
      </c>
      <c r="AW29" s="37">
        <v>2490</v>
      </c>
      <c r="AX29" s="37">
        <v>1210</v>
      </c>
      <c r="AY29" s="37">
        <v>350</v>
      </c>
      <c r="AZ29" s="37">
        <v>510</v>
      </c>
      <c r="BA29" s="37">
        <v>440</v>
      </c>
    </row>
    <row r="30" spans="1:53" ht="15" customHeight="1" x14ac:dyDescent="0.3">
      <c r="A30" s="22" t="s">
        <v>184</v>
      </c>
      <c r="B30" s="22" t="str">
        <f>VLOOKUP(A30,'ECP Child Poverty data'!$A$1:$B$652,2,FALSE)</f>
        <v>West Midlands</v>
      </c>
      <c r="C30" s="22" t="str">
        <f>VLOOKUP(A30,'MP details'!$A$1:$D$651,2,FALSE)</f>
        <v>Paulette Hamilton</v>
      </c>
      <c r="D30" s="22" t="str">
        <f>VLOOKUP(A30,'MP details'!$A$1:$D$651,3,FALSE)</f>
        <v>Labour</v>
      </c>
      <c r="E30" s="22" t="str">
        <f>VLOOKUP(A30,'MP details'!$A$1:$D$651,4,FALSE)</f>
        <v>paulette.hamilton.mp@parliament.uk</v>
      </c>
      <c r="F30" s="29">
        <v>7300</v>
      </c>
      <c r="G30" s="29">
        <v>7300</v>
      </c>
      <c r="H30" s="29">
        <v>7160</v>
      </c>
      <c r="I30" s="30">
        <f>VLOOKUP(A30,'ECP Child Poverty data'!$A$3:$D$652,4,FALSE)</f>
        <v>12642</v>
      </c>
      <c r="J30" s="31">
        <f>VLOOKUP(A30,'ECP Child Poverty data'!$A$3:$E$652,5,FALSE)</f>
        <v>0.39895638823509216</v>
      </c>
      <c r="K30" s="30">
        <f t="shared" si="0"/>
        <v>31687.674073664602</v>
      </c>
      <c r="L30" s="54">
        <f t="shared" si="1"/>
        <v>0.2259553662207926</v>
      </c>
      <c r="M30" s="32"/>
      <c r="N30" s="33">
        <f t="shared" si="2"/>
        <v>0.53491620111731841</v>
      </c>
      <c r="O30" s="33">
        <f t="shared" si="3"/>
        <v>0.38128491620111732</v>
      </c>
      <c r="P30" s="33">
        <f t="shared" si="4"/>
        <v>0.12150837988826815</v>
      </c>
      <c r="Q30" s="33">
        <f t="shared" si="5"/>
        <v>0.55586592178770955</v>
      </c>
      <c r="R30" s="36"/>
      <c r="S30" s="37">
        <v>410</v>
      </c>
      <c r="T30" s="37">
        <v>280</v>
      </c>
      <c r="U30" s="37">
        <v>30</v>
      </c>
      <c r="V30" s="37">
        <v>30</v>
      </c>
      <c r="W30" s="37">
        <v>60</v>
      </c>
      <c r="X30" s="37">
        <v>3980</v>
      </c>
      <c r="Y30" s="37">
        <v>1320</v>
      </c>
      <c r="Z30" s="37">
        <v>2660</v>
      </c>
      <c r="AA30" s="37">
        <v>3320</v>
      </c>
      <c r="AB30" s="37">
        <v>560</v>
      </c>
      <c r="AC30" s="37">
        <v>1950</v>
      </c>
      <c r="AD30" s="37">
        <v>810</v>
      </c>
      <c r="AE30" s="37">
        <v>1880</v>
      </c>
      <c r="AF30" s="37">
        <v>3830</v>
      </c>
      <c r="AG30" s="37">
        <v>3470</v>
      </c>
      <c r="AH30" s="37">
        <v>3360</v>
      </c>
      <c r="AI30" s="37">
        <v>2320</v>
      </c>
      <c r="AJ30" s="37">
        <v>960</v>
      </c>
      <c r="AK30" s="37">
        <v>670</v>
      </c>
      <c r="AL30" s="37">
        <v>2730</v>
      </c>
      <c r="AM30" s="37">
        <v>790</v>
      </c>
      <c r="AN30" s="37">
        <v>0</v>
      </c>
      <c r="AO30" s="37">
        <v>930</v>
      </c>
      <c r="AP30" s="37">
        <v>1940</v>
      </c>
      <c r="AQ30" s="37">
        <v>1880</v>
      </c>
      <c r="AR30" s="37">
        <v>1780</v>
      </c>
      <c r="AS30" s="37">
        <v>180</v>
      </c>
      <c r="AT30" s="37">
        <v>30</v>
      </c>
      <c r="AU30" s="37">
        <v>1960</v>
      </c>
      <c r="AV30" s="37">
        <v>880</v>
      </c>
      <c r="AW30" s="37">
        <v>3870</v>
      </c>
      <c r="AX30" s="37">
        <v>1560</v>
      </c>
      <c r="AY30" s="37">
        <v>480</v>
      </c>
      <c r="AZ30" s="37">
        <v>640</v>
      </c>
      <c r="BA30" s="37">
        <v>870</v>
      </c>
    </row>
    <row r="31" spans="1:53" ht="15" customHeight="1" x14ac:dyDescent="0.3">
      <c r="A31" s="22" t="s">
        <v>358</v>
      </c>
      <c r="B31" s="22" t="str">
        <f>VLOOKUP(A31,'ECP Child Poverty data'!$A$1:$B$652,2,FALSE)</f>
        <v>Yorkshire And The Humber</v>
      </c>
      <c r="C31" s="22" t="str">
        <f>VLOOKUP(A31,'MP details'!$A$1:$D$651,2,FALSE)</f>
        <v>Karl Turner</v>
      </c>
      <c r="D31" s="22" t="str">
        <f>VLOOKUP(A31,'MP details'!$A$1:$D$651,3,FALSE)</f>
        <v>Labour</v>
      </c>
      <c r="E31" s="22" t="str">
        <f>VLOOKUP(A31,'MP details'!$A$1:$D$651,4,FALSE)</f>
        <v>karl.turner.mp@parliament.uk</v>
      </c>
      <c r="F31" s="29">
        <v>4580</v>
      </c>
      <c r="G31" s="29">
        <v>4580</v>
      </c>
      <c r="H31" s="29">
        <v>4420</v>
      </c>
      <c r="I31" s="30">
        <f>VLOOKUP(A31,'ECP Child Poverty data'!$A$3:$D$652,4,FALSE)</f>
        <v>8548</v>
      </c>
      <c r="J31" s="31">
        <f>VLOOKUP(A31,'ECP Child Poverty data'!$A$3:$E$652,5,FALSE)</f>
        <v>0.4344642162322998</v>
      </c>
      <c r="K31" s="30">
        <f t="shared" si="0"/>
        <v>19674.80791428297</v>
      </c>
      <c r="L31" s="54">
        <f t="shared" si="1"/>
        <v>0.22465276506162438</v>
      </c>
      <c r="M31" s="32"/>
      <c r="N31" s="33">
        <f t="shared" si="2"/>
        <v>0.48190045248868779</v>
      </c>
      <c r="O31" s="33">
        <f t="shared" si="3"/>
        <v>0.47737556561085975</v>
      </c>
      <c r="P31" s="33">
        <f t="shared" si="4"/>
        <v>7.2398190045248875E-2</v>
      </c>
      <c r="Q31" s="33">
        <f t="shared" si="5"/>
        <v>0.62895927601809953</v>
      </c>
      <c r="R31" s="36"/>
      <c r="S31" s="37">
        <v>300</v>
      </c>
      <c r="T31" s="37">
        <v>170</v>
      </c>
      <c r="U31" s="37">
        <v>50</v>
      </c>
      <c r="V31" s="37">
        <v>40</v>
      </c>
      <c r="W31" s="37">
        <v>40</v>
      </c>
      <c r="X31" s="37">
        <v>2780</v>
      </c>
      <c r="Y31" s="37">
        <v>870</v>
      </c>
      <c r="Z31" s="37">
        <v>1910</v>
      </c>
      <c r="AA31" s="37">
        <v>1800</v>
      </c>
      <c r="AB31" s="37">
        <v>360</v>
      </c>
      <c r="AC31" s="37">
        <v>900</v>
      </c>
      <c r="AD31" s="37">
        <v>540</v>
      </c>
      <c r="AE31" s="37">
        <v>1230</v>
      </c>
      <c r="AF31" s="37">
        <v>2130</v>
      </c>
      <c r="AG31" s="37">
        <v>2460</v>
      </c>
      <c r="AH31" s="37">
        <v>2460</v>
      </c>
      <c r="AI31" s="37">
        <v>1270</v>
      </c>
      <c r="AJ31" s="37">
        <v>550</v>
      </c>
      <c r="AK31" s="37">
        <v>300</v>
      </c>
      <c r="AL31" s="37">
        <v>2110</v>
      </c>
      <c r="AM31" s="37">
        <v>870</v>
      </c>
      <c r="AN31" s="37">
        <v>0</v>
      </c>
      <c r="AO31" s="37">
        <v>660</v>
      </c>
      <c r="AP31" s="37">
        <v>1410</v>
      </c>
      <c r="AQ31" s="37">
        <v>1380</v>
      </c>
      <c r="AR31" s="37">
        <v>1330</v>
      </c>
      <c r="AS31" s="37">
        <v>80</v>
      </c>
      <c r="AT31" s="37">
        <v>30</v>
      </c>
      <c r="AU31" s="37">
        <v>560</v>
      </c>
      <c r="AV31" s="37">
        <v>560</v>
      </c>
      <c r="AW31" s="37">
        <v>2860</v>
      </c>
      <c r="AX31" s="37">
        <v>1130</v>
      </c>
      <c r="AY31" s="37">
        <v>270</v>
      </c>
      <c r="AZ31" s="37">
        <v>300</v>
      </c>
      <c r="BA31" s="37">
        <v>320</v>
      </c>
    </row>
    <row r="32" spans="1:53" ht="15" customHeight="1" x14ac:dyDescent="0.3">
      <c r="A32" s="22" t="s">
        <v>379</v>
      </c>
      <c r="B32" s="22" t="str">
        <f>VLOOKUP(A32,'ECP Child Poverty data'!$A$1:$B$652,2,FALSE)</f>
        <v>North West</v>
      </c>
      <c r="C32" s="22" t="str">
        <f>VLOOKUP(A32,'MP details'!$A$1:$D$651,2,FALSE)</f>
        <v>Kim Johnson</v>
      </c>
      <c r="D32" s="22" t="str">
        <f>VLOOKUP(A32,'MP details'!$A$1:$D$651,3,FALSE)</f>
        <v>Labour</v>
      </c>
      <c r="E32" s="22" t="str">
        <f>VLOOKUP(A32,'MP details'!$A$1:$D$651,4,FALSE)</f>
        <v>kim.johnson.mp@parliament.uk</v>
      </c>
      <c r="F32" s="29">
        <v>4350</v>
      </c>
      <c r="G32" s="29">
        <v>4350</v>
      </c>
      <c r="H32" s="29">
        <v>4240</v>
      </c>
      <c r="I32" s="30">
        <f>VLOOKUP(A32,'ECP Child Poverty data'!$A$3:$D$652,4,FALSE)</f>
        <v>9374</v>
      </c>
      <c r="J32" s="31">
        <f>VLOOKUP(A32,'ECP Child Poverty data'!$A$3:$E$652,5,FALSE)</f>
        <v>0.49642348289489746</v>
      </c>
      <c r="K32" s="30">
        <f t="shared" si="0"/>
        <v>18883.071254678456</v>
      </c>
      <c r="L32" s="54">
        <f t="shared" si="1"/>
        <v>0.22453974477004107</v>
      </c>
      <c r="M32" s="32"/>
      <c r="N32" s="33">
        <f t="shared" si="2"/>
        <v>0.49292452830188677</v>
      </c>
      <c r="O32" s="33">
        <f t="shared" si="3"/>
        <v>0.41037735849056606</v>
      </c>
      <c r="P32" s="33">
        <f t="shared" si="4"/>
        <v>0.11084905660377359</v>
      </c>
      <c r="Q32" s="33">
        <f t="shared" si="5"/>
        <v>0.55188679245283023</v>
      </c>
      <c r="R32" s="36"/>
      <c r="S32" s="37">
        <v>240</v>
      </c>
      <c r="T32" s="37">
        <v>180</v>
      </c>
      <c r="U32" s="37">
        <v>30</v>
      </c>
      <c r="V32" s="37">
        <v>20</v>
      </c>
      <c r="W32" s="37">
        <v>20</v>
      </c>
      <c r="X32" s="37">
        <v>2340</v>
      </c>
      <c r="Y32" s="37">
        <v>720</v>
      </c>
      <c r="Z32" s="37">
        <v>1630</v>
      </c>
      <c r="AA32" s="37">
        <v>2000</v>
      </c>
      <c r="AB32" s="37">
        <v>280</v>
      </c>
      <c r="AC32" s="37">
        <v>1100</v>
      </c>
      <c r="AD32" s="37">
        <v>630</v>
      </c>
      <c r="AE32" s="37">
        <v>990</v>
      </c>
      <c r="AF32" s="37">
        <v>2090</v>
      </c>
      <c r="AG32" s="37">
        <v>2260</v>
      </c>
      <c r="AH32" s="37">
        <v>2350</v>
      </c>
      <c r="AI32" s="37">
        <v>1160</v>
      </c>
      <c r="AJ32" s="37">
        <v>580</v>
      </c>
      <c r="AK32" s="37">
        <v>260</v>
      </c>
      <c r="AL32" s="37">
        <v>1740</v>
      </c>
      <c r="AM32" s="37">
        <v>740</v>
      </c>
      <c r="AN32" s="37">
        <v>0</v>
      </c>
      <c r="AO32" s="37">
        <v>620</v>
      </c>
      <c r="AP32" s="37">
        <v>1150</v>
      </c>
      <c r="AQ32" s="37">
        <v>1110</v>
      </c>
      <c r="AR32" s="37">
        <v>1060</v>
      </c>
      <c r="AS32" s="37">
        <v>100</v>
      </c>
      <c r="AT32" s="37">
        <v>30</v>
      </c>
      <c r="AU32" s="37">
        <v>1080</v>
      </c>
      <c r="AV32" s="37">
        <v>620</v>
      </c>
      <c r="AW32" s="37">
        <v>2400</v>
      </c>
      <c r="AX32" s="37">
        <v>780</v>
      </c>
      <c r="AY32" s="37">
        <v>310</v>
      </c>
      <c r="AZ32" s="37">
        <v>390</v>
      </c>
      <c r="BA32" s="37">
        <v>470</v>
      </c>
    </row>
    <row r="33" spans="1:53" ht="15" customHeight="1" x14ac:dyDescent="0.3">
      <c r="A33" s="22" t="s">
        <v>201</v>
      </c>
      <c r="B33" s="22" t="str">
        <f>VLOOKUP(A33,'ECP Child Poverty data'!$A$1:$B$652,2,FALSE)</f>
        <v>North West</v>
      </c>
      <c r="C33" s="22" t="str">
        <f>VLOOKUP(A33,'MP details'!$A$1:$D$651,2,FALSE)</f>
        <v>Yasmin Qureshi</v>
      </c>
      <c r="D33" s="22" t="str">
        <f>VLOOKUP(A33,'MP details'!$A$1:$D$651,3,FALSE)</f>
        <v>Labour</v>
      </c>
      <c r="E33" s="22" t="str">
        <f>VLOOKUP(A33,'MP details'!$A$1:$D$651,4,FALSE)</f>
        <v>yasmin.qureshi.mp@parliament.uk</v>
      </c>
      <c r="F33" s="29">
        <v>8000</v>
      </c>
      <c r="G33" s="29">
        <v>8000</v>
      </c>
      <c r="H33" s="29">
        <v>7870</v>
      </c>
      <c r="I33" s="30">
        <f>VLOOKUP(A33,'ECP Child Poverty data'!$A$3:$D$652,4,FALSE)</f>
        <v>16969</v>
      </c>
      <c r="J33" s="31">
        <f>VLOOKUP(A33,'ECP Child Poverty data'!$A$3:$E$652,5,FALSE)</f>
        <v>0.4829881489276886</v>
      </c>
      <c r="K33" s="30">
        <f t="shared" si="0"/>
        <v>35133.367221688379</v>
      </c>
      <c r="L33" s="54">
        <f t="shared" si="1"/>
        <v>0.22400357900058396</v>
      </c>
      <c r="M33" s="32"/>
      <c r="N33" s="33">
        <f t="shared" si="2"/>
        <v>0.63532401524777637</v>
      </c>
      <c r="O33" s="33">
        <f t="shared" si="3"/>
        <v>0.34434561626429477</v>
      </c>
      <c r="P33" s="33">
        <f t="shared" si="4"/>
        <v>8.3862770012706478E-2</v>
      </c>
      <c r="Q33" s="33">
        <f t="shared" si="5"/>
        <v>0.41550190597204573</v>
      </c>
      <c r="R33" s="36"/>
      <c r="S33" s="37">
        <v>360</v>
      </c>
      <c r="T33" s="37">
        <v>270</v>
      </c>
      <c r="U33" s="37">
        <v>40</v>
      </c>
      <c r="V33" s="37">
        <v>20</v>
      </c>
      <c r="W33" s="37">
        <v>30</v>
      </c>
      <c r="X33" s="37">
        <v>3270</v>
      </c>
      <c r="Y33" s="37">
        <v>1160</v>
      </c>
      <c r="Z33" s="37">
        <v>2110</v>
      </c>
      <c r="AA33" s="37">
        <v>4730</v>
      </c>
      <c r="AB33" s="37">
        <v>840</v>
      </c>
      <c r="AC33" s="37">
        <v>3000</v>
      </c>
      <c r="AD33" s="37">
        <v>890</v>
      </c>
      <c r="AE33" s="37">
        <v>2000</v>
      </c>
      <c r="AF33" s="37">
        <v>5000</v>
      </c>
      <c r="AG33" s="37">
        <v>3000</v>
      </c>
      <c r="AH33" s="37">
        <v>3760</v>
      </c>
      <c r="AI33" s="37">
        <v>2410</v>
      </c>
      <c r="AJ33" s="37">
        <v>1140</v>
      </c>
      <c r="AK33" s="37">
        <v>690</v>
      </c>
      <c r="AL33" s="37">
        <v>2710</v>
      </c>
      <c r="AM33" s="37">
        <v>980</v>
      </c>
      <c r="AN33" s="37">
        <v>0</v>
      </c>
      <c r="AO33" s="37">
        <v>940</v>
      </c>
      <c r="AP33" s="37">
        <v>1720</v>
      </c>
      <c r="AQ33" s="37">
        <v>1660</v>
      </c>
      <c r="AR33" s="37">
        <v>1600</v>
      </c>
      <c r="AS33" s="37">
        <v>80</v>
      </c>
      <c r="AT33" s="37">
        <v>40</v>
      </c>
      <c r="AU33" s="37">
        <v>2010</v>
      </c>
      <c r="AV33" s="37">
        <v>1610</v>
      </c>
      <c r="AW33" s="37">
        <v>4080</v>
      </c>
      <c r="AX33" s="37">
        <v>2230</v>
      </c>
      <c r="AY33" s="37">
        <v>540</v>
      </c>
      <c r="AZ33" s="37">
        <v>750</v>
      </c>
      <c r="BA33" s="37">
        <v>660</v>
      </c>
    </row>
    <row r="34" spans="1:53" ht="15" customHeight="1" x14ac:dyDescent="0.3">
      <c r="A34" s="22" t="s">
        <v>448</v>
      </c>
      <c r="B34" s="22" t="str">
        <f>VLOOKUP(A34,'ECP Child Poverty data'!$A$1:$B$652,2,FALSE)</f>
        <v>North West</v>
      </c>
      <c r="C34" s="22" t="str">
        <f>VLOOKUP(A34,'MP details'!$A$1:$D$651,2,FALSE)</f>
        <v>Jim McMahon</v>
      </c>
      <c r="D34" s="22" t="str">
        <f>VLOOKUP(A34,'MP details'!$A$1:$D$651,3,FALSE)</f>
        <v>Labour</v>
      </c>
      <c r="E34" s="22" t="str">
        <f>VLOOKUP(A34,'MP details'!$A$1:$D$651,4,FALSE)</f>
        <v xml:space="preserve">jim.mcmahon.mp@parliament.uk </v>
      </c>
      <c r="F34" s="29">
        <v>6480</v>
      </c>
      <c r="G34" s="29">
        <v>6480</v>
      </c>
      <c r="H34" s="29">
        <v>6350</v>
      </c>
      <c r="I34" s="30">
        <f>VLOOKUP(A34,'ECP Child Poverty data'!$A$3:$D$652,4,FALSE)</f>
        <v>13792</v>
      </c>
      <c r="J34" s="31">
        <f>VLOOKUP(A34,'ECP Child Poverty data'!$A$3:$E$652,5,FALSE)</f>
        <v>0.48393118381500244</v>
      </c>
      <c r="K34" s="30">
        <f t="shared" si="0"/>
        <v>28499.919949924977</v>
      </c>
      <c r="L34" s="54">
        <f t="shared" si="1"/>
        <v>0.22280764336030059</v>
      </c>
      <c r="M34" s="32"/>
      <c r="N34" s="33">
        <f t="shared" si="2"/>
        <v>0.66456692913385829</v>
      </c>
      <c r="O34" s="33">
        <f t="shared" si="3"/>
        <v>0.33858267716535434</v>
      </c>
      <c r="P34" s="33">
        <f t="shared" si="4"/>
        <v>7.2440944881889763E-2</v>
      </c>
      <c r="Q34" s="33">
        <f t="shared" si="5"/>
        <v>0.3905511811023622</v>
      </c>
      <c r="R34" s="36"/>
      <c r="S34" s="37">
        <v>270</v>
      </c>
      <c r="T34" s="37">
        <v>180</v>
      </c>
      <c r="U34" s="37">
        <v>30</v>
      </c>
      <c r="V34" s="37">
        <v>10</v>
      </c>
      <c r="W34" s="37">
        <v>40</v>
      </c>
      <c r="X34" s="37">
        <v>2480</v>
      </c>
      <c r="Y34" s="37">
        <v>940</v>
      </c>
      <c r="Z34" s="37">
        <v>1550</v>
      </c>
      <c r="AA34" s="37">
        <v>4000</v>
      </c>
      <c r="AB34" s="37">
        <v>760</v>
      </c>
      <c r="AC34" s="37">
        <v>2530</v>
      </c>
      <c r="AD34" s="37">
        <v>710</v>
      </c>
      <c r="AE34" s="37">
        <v>1690</v>
      </c>
      <c r="AF34" s="37">
        <v>4220</v>
      </c>
      <c r="AG34" s="37">
        <v>2250</v>
      </c>
      <c r="AH34" s="37">
        <v>3330</v>
      </c>
      <c r="AI34" s="37">
        <v>2060</v>
      </c>
      <c r="AJ34" s="37">
        <v>780</v>
      </c>
      <c r="AK34" s="37">
        <v>320</v>
      </c>
      <c r="AL34" s="37">
        <v>2150</v>
      </c>
      <c r="AM34" s="37">
        <v>800</v>
      </c>
      <c r="AN34" s="37">
        <v>0</v>
      </c>
      <c r="AO34" s="37">
        <v>760</v>
      </c>
      <c r="AP34" s="37">
        <v>1360</v>
      </c>
      <c r="AQ34" s="37">
        <v>1310</v>
      </c>
      <c r="AR34" s="37">
        <v>1260</v>
      </c>
      <c r="AS34" s="37">
        <v>100</v>
      </c>
      <c r="AT34" s="37">
        <v>40</v>
      </c>
      <c r="AU34" s="37">
        <v>1700</v>
      </c>
      <c r="AV34" s="37">
        <v>1550</v>
      </c>
      <c r="AW34" s="37">
        <v>3350</v>
      </c>
      <c r="AX34" s="37">
        <v>1530</v>
      </c>
      <c r="AY34" s="37">
        <v>440</v>
      </c>
      <c r="AZ34" s="37">
        <v>580</v>
      </c>
      <c r="BA34" s="37">
        <v>460</v>
      </c>
    </row>
    <row r="35" spans="1:53" ht="15" customHeight="1" x14ac:dyDescent="0.3">
      <c r="A35" s="22" t="s">
        <v>88</v>
      </c>
      <c r="B35" s="22" t="str">
        <f>VLOOKUP(A35,'ECP Child Poverty data'!$A$1:$B$652,2,FALSE)</f>
        <v>North West</v>
      </c>
      <c r="C35" s="22" t="str">
        <f>VLOOKUP(A35,'MP details'!$A$1:$D$651,2,FALSE)</f>
        <v>Oliver Ryan</v>
      </c>
      <c r="D35" s="22" t="str">
        <f>VLOOKUP(A35,'MP details'!$A$1:$D$651,3,FALSE)</f>
        <v>Independent</v>
      </c>
      <c r="E35" s="22" t="str">
        <f>VLOOKUP(A35,'MP details'!$A$1:$D$651,4,FALSE)</f>
        <v>oliver.ryan.mp@parliament.uk</v>
      </c>
      <c r="F35" s="29">
        <v>5500</v>
      </c>
      <c r="G35" s="29">
        <v>5500</v>
      </c>
      <c r="H35" s="29">
        <v>5350</v>
      </c>
      <c r="I35" s="30">
        <f>VLOOKUP(A35,'ECP Child Poverty data'!$A$3:$D$652,4,FALSE)</f>
        <v>10389</v>
      </c>
      <c r="J35" s="31">
        <f>VLOOKUP(A35,'ECP Child Poverty data'!$A$3:$E$652,5,FALSE)</f>
        <v>0.43037375807762146</v>
      </c>
      <c r="K35" s="30">
        <f t="shared" si="0"/>
        <v>24139.482961055117</v>
      </c>
      <c r="L35" s="54">
        <f t="shared" si="1"/>
        <v>0.22162860773079937</v>
      </c>
      <c r="M35" s="32"/>
      <c r="N35" s="33">
        <f t="shared" si="2"/>
        <v>0.65420560747663548</v>
      </c>
      <c r="O35" s="33">
        <f t="shared" si="3"/>
        <v>0.39626168224299063</v>
      </c>
      <c r="P35" s="33">
        <f t="shared" si="4"/>
        <v>6.1682242990654203E-2</v>
      </c>
      <c r="Q35" s="33">
        <f t="shared" si="5"/>
        <v>0.42803738317757012</v>
      </c>
      <c r="R35" s="36"/>
      <c r="S35" s="37">
        <v>290</v>
      </c>
      <c r="T35" s="37">
        <v>160</v>
      </c>
      <c r="U35" s="37">
        <v>80</v>
      </c>
      <c r="V35" s="37">
        <v>50</v>
      </c>
      <c r="W35" s="37">
        <v>10</v>
      </c>
      <c r="X35" s="37">
        <v>2290</v>
      </c>
      <c r="Y35" s="37">
        <v>880</v>
      </c>
      <c r="Z35" s="37">
        <v>1410</v>
      </c>
      <c r="AA35" s="37">
        <v>3210</v>
      </c>
      <c r="AB35" s="37">
        <v>620</v>
      </c>
      <c r="AC35" s="37">
        <v>2000</v>
      </c>
      <c r="AD35" s="37">
        <v>590</v>
      </c>
      <c r="AE35" s="37">
        <v>1490</v>
      </c>
      <c r="AF35" s="37">
        <v>3500</v>
      </c>
      <c r="AG35" s="37">
        <v>2000</v>
      </c>
      <c r="AH35" s="37">
        <v>2870</v>
      </c>
      <c r="AI35" s="37">
        <v>1560</v>
      </c>
      <c r="AJ35" s="37">
        <v>720</v>
      </c>
      <c r="AK35" s="37">
        <v>340</v>
      </c>
      <c r="AL35" s="37">
        <v>2120</v>
      </c>
      <c r="AM35" s="37">
        <v>700</v>
      </c>
      <c r="AN35" s="37">
        <v>0</v>
      </c>
      <c r="AO35" s="37">
        <v>720</v>
      </c>
      <c r="AP35" s="37">
        <v>1450</v>
      </c>
      <c r="AQ35" s="37">
        <v>1420</v>
      </c>
      <c r="AR35" s="37">
        <v>1330</v>
      </c>
      <c r="AS35" s="37">
        <v>130</v>
      </c>
      <c r="AT35" s="37">
        <v>40</v>
      </c>
      <c r="AU35" s="37">
        <v>1130</v>
      </c>
      <c r="AV35" s="37">
        <v>1150</v>
      </c>
      <c r="AW35" s="37">
        <v>3020</v>
      </c>
      <c r="AX35" s="37">
        <v>1510</v>
      </c>
      <c r="AY35" s="37">
        <v>360</v>
      </c>
      <c r="AZ35" s="37">
        <v>530</v>
      </c>
      <c r="BA35" s="37">
        <v>330</v>
      </c>
    </row>
    <row r="36" spans="1:53" ht="15" customHeight="1" x14ac:dyDescent="0.3">
      <c r="A36" s="22" t="s">
        <v>311</v>
      </c>
      <c r="B36" s="22" t="str">
        <f>VLOOKUP(A36,'ECP Child Poverty data'!$A$1:$B$652,2,FALSE)</f>
        <v>Yorkshire And The Humber</v>
      </c>
      <c r="C36" s="22" t="str">
        <f>VLOOKUP(A36,'MP details'!$A$1:$D$651,2,FALSE)</f>
        <v>Melanie Onn</v>
      </c>
      <c r="D36" s="22" t="str">
        <f>VLOOKUP(A36,'MP details'!$A$1:$D$651,3,FALSE)</f>
        <v>Labour</v>
      </c>
      <c r="E36" s="22" t="str">
        <f>VLOOKUP(A36,'MP details'!$A$1:$D$651,4,FALSE)</f>
        <v>melanie.onn.mp@parliament.uk</v>
      </c>
      <c r="F36" s="29">
        <v>4530</v>
      </c>
      <c r="G36" s="29">
        <v>4530</v>
      </c>
      <c r="H36" s="29">
        <v>4330</v>
      </c>
      <c r="I36" s="30">
        <f>VLOOKUP(A36,'ECP Child Poverty data'!$A$3:$D$652,4,FALSE)</f>
        <v>8500</v>
      </c>
      <c r="J36" s="31">
        <f>VLOOKUP(A36,'ECP Child Poverty data'!$A$3:$E$652,5,FALSE)</f>
        <v>0.43227952718734741</v>
      </c>
      <c r="K36" s="30">
        <f t="shared" si="0"/>
        <v>19663.202778317442</v>
      </c>
      <c r="L36" s="54">
        <f t="shared" si="1"/>
        <v>0.2202082767907311</v>
      </c>
      <c r="M36" s="32"/>
      <c r="N36" s="33">
        <f t="shared" si="2"/>
        <v>0.5080831408775982</v>
      </c>
      <c r="O36" s="33">
        <f t="shared" si="3"/>
        <v>0.45727482678983833</v>
      </c>
      <c r="P36" s="33">
        <f t="shared" si="4"/>
        <v>6.9284064665127015E-2</v>
      </c>
      <c r="Q36" s="33">
        <f t="shared" si="5"/>
        <v>0.65127020785219403</v>
      </c>
      <c r="R36" s="36"/>
      <c r="S36" s="37">
        <v>350</v>
      </c>
      <c r="T36" s="37">
        <v>160</v>
      </c>
      <c r="U36" s="37">
        <v>70</v>
      </c>
      <c r="V36" s="37">
        <v>20</v>
      </c>
      <c r="W36" s="37">
        <v>100</v>
      </c>
      <c r="X36" s="37">
        <v>2820</v>
      </c>
      <c r="Y36" s="37">
        <v>990</v>
      </c>
      <c r="Z36" s="37">
        <v>1830</v>
      </c>
      <c r="AA36" s="37">
        <v>1710</v>
      </c>
      <c r="AB36" s="37">
        <v>400</v>
      </c>
      <c r="AC36" s="37">
        <v>810</v>
      </c>
      <c r="AD36" s="37">
        <v>500</v>
      </c>
      <c r="AE36" s="37">
        <v>1390</v>
      </c>
      <c r="AF36" s="37">
        <v>2200</v>
      </c>
      <c r="AG36" s="37">
        <v>2330</v>
      </c>
      <c r="AH36" s="37">
        <v>2260</v>
      </c>
      <c r="AI36" s="37">
        <v>1360</v>
      </c>
      <c r="AJ36" s="37">
        <v>600</v>
      </c>
      <c r="AK36" s="37">
        <v>320</v>
      </c>
      <c r="AL36" s="37">
        <v>1980</v>
      </c>
      <c r="AM36" s="37">
        <v>870</v>
      </c>
      <c r="AN36" s="37">
        <v>0</v>
      </c>
      <c r="AO36" s="37">
        <v>810</v>
      </c>
      <c r="AP36" s="37">
        <v>1220</v>
      </c>
      <c r="AQ36" s="37">
        <v>1200</v>
      </c>
      <c r="AR36" s="37">
        <v>1140</v>
      </c>
      <c r="AS36" s="37">
        <v>140</v>
      </c>
      <c r="AT36" s="37">
        <v>20</v>
      </c>
      <c r="AU36" s="37">
        <v>510</v>
      </c>
      <c r="AV36" s="37">
        <v>630</v>
      </c>
      <c r="AW36" s="37">
        <v>2740</v>
      </c>
      <c r="AX36" s="37">
        <v>1010</v>
      </c>
      <c r="AY36" s="37">
        <v>270</v>
      </c>
      <c r="AZ36" s="37">
        <v>300</v>
      </c>
      <c r="BA36" s="37">
        <v>300</v>
      </c>
    </row>
    <row r="37" spans="1:53" ht="15" customHeight="1" x14ac:dyDescent="0.3">
      <c r="A37" s="22" t="s">
        <v>488</v>
      </c>
      <c r="B37" s="22" t="str">
        <f>VLOOKUP(A37,'ECP Child Poverty data'!$A$1:$B$652,2,FALSE)</f>
        <v>Yorkshire And The Humber</v>
      </c>
      <c r="C37" s="22" t="str">
        <f>VLOOKUP(A37,'MP details'!$A$1:$D$651,2,FALSE)</f>
        <v>Gill Furniss</v>
      </c>
      <c r="D37" s="22" t="str">
        <f>VLOOKUP(A37,'MP details'!$A$1:$D$651,3,FALSE)</f>
        <v>Labour</v>
      </c>
      <c r="E37" s="22" t="str">
        <f>VLOOKUP(A37,'MP details'!$A$1:$D$651,4,FALSE)</f>
        <v>gill.furniss.mp@parliament.uk</v>
      </c>
      <c r="F37" s="29">
        <v>6560</v>
      </c>
      <c r="G37" s="29">
        <v>6560</v>
      </c>
      <c r="H37" s="29">
        <v>6400</v>
      </c>
      <c r="I37" s="30">
        <f>VLOOKUP(A37,'ECP Child Poverty data'!$A$3:$D$652,4,FALSE)</f>
        <v>13902</v>
      </c>
      <c r="J37" s="31">
        <f>VLOOKUP(A37,'ECP Child Poverty data'!$A$3:$E$652,5,FALSE)</f>
        <v>0.46919333934783936</v>
      </c>
      <c r="K37" s="30">
        <f t="shared" si="0"/>
        <v>29629.576624687903</v>
      </c>
      <c r="L37" s="54">
        <f t="shared" si="1"/>
        <v>0.21600038640671643</v>
      </c>
      <c r="M37" s="32"/>
      <c r="N37" s="33">
        <f t="shared" si="2"/>
        <v>0.50312500000000004</v>
      </c>
      <c r="O37" s="33">
        <f t="shared" si="3"/>
        <v>0.49687500000000001</v>
      </c>
      <c r="P37" s="33">
        <f t="shared" si="4"/>
        <v>7.6562500000000006E-2</v>
      </c>
      <c r="Q37" s="33">
        <f t="shared" si="5"/>
        <v>0.48281249999999998</v>
      </c>
      <c r="R37" s="36"/>
      <c r="S37" s="37">
        <v>320</v>
      </c>
      <c r="T37" s="37">
        <v>210</v>
      </c>
      <c r="U37" s="37">
        <v>60</v>
      </c>
      <c r="V37" s="37">
        <v>20</v>
      </c>
      <c r="W37" s="37">
        <v>30</v>
      </c>
      <c r="X37" s="37">
        <v>3090</v>
      </c>
      <c r="Y37" s="37">
        <v>860</v>
      </c>
      <c r="Z37" s="37">
        <v>2230</v>
      </c>
      <c r="AA37" s="37">
        <v>3470</v>
      </c>
      <c r="AB37" s="37">
        <v>430</v>
      </c>
      <c r="AC37" s="37">
        <v>1930</v>
      </c>
      <c r="AD37" s="37">
        <v>1110</v>
      </c>
      <c r="AE37" s="37">
        <v>1290</v>
      </c>
      <c r="AF37" s="37">
        <v>3220</v>
      </c>
      <c r="AG37" s="37">
        <v>3340</v>
      </c>
      <c r="AH37" s="37">
        <v>3200</v>
      </c>
      <c r="AI37" s="37">
        <v>2020</v>
      </c>
      <c r="AJ37" s="37">
        <v>880</v>
      </c>
      <c r="AK37" s="37">
        <v>450</v>
      </c>
      <c r="AL37" s="37">
        <v>3180</v>
      </c>
      <c r="AM37" s="37">
        <v>1310</v>
      </c>
      <c r="AN37" s="37">
        <v>0</v>
      </c>
      <c r="AO37" s="37">
        <v>1260</v>
      </c>
      <c r="AP37" s="37">
        <v>2160</v>
      </c>
      <c r="AQ37" s="37">
        <v>2090</v>
      </c>
      <c r="AR37" s="37">
        <v>1990</v>
      </c>
      <c r="AS37" s="37">
        <v>230</v>
      </c>
      <c r="AT37" s="37">
        <v>60</v>
      </c>
      <c r="AU37" s="37">
        <v>1430</v>
      </c>
      <c r="AV37" s="37">
        <v>1120</v>
      </c>
      <c r="AW37" s="37">
        <v>4100</v>
      </c>
      <c r="AX37" s="37">
        <v>1190</v>
      </c>
      <c r="AY37" s="37">
        <v>330</v>
      </c>
      <c r="AZ37" s="37">
        <v>430</v>
      </c>
      <c r="BA37" s="37">
        <v>490</v>
      </c>
    </row>
    <row r="38" spans="1:53" ht="15" customHeight="1" x14ac:dyDescent="0.3">
      <c r="A38" s="22" t="s">
        <v>387</v>
      </c>
      <c r="B38" s="22" t="str">
        <f>VLOOKUP(A38,'ECP Child Poverty data'!$A$1:$B$652,2,FALSE)</f>
        <v>East of England</v>
      </c>
      <c r="C38" s="22" t="str">
        <f>VLOOKUP(A38,'MP details'!$A$1:$D$651,2,FALSE)</f>
        <v>Rachel Hopkins</v>
      </c>
      <c r="D38" s="22" t="str">
        <f>VLOOKUP(A38,'MP details'!$A$1:$D$651,3,FALSE)</f>
        <v>Labour</v>
      </c>
      <c r="E38" s="22" t="str">
        <f>VLOOKUP(A38,'MP details'!$A$1:$D$651,4,FALSE)</f>
        <v>rachel.hopkins.mp@parliament.uk</v>
      </c>
      <c r="F38" s="29">
        <v>5660</v>
      </c>
      <c r="G38" s="29">
        <v>5660</v>
      </c>
      <c r="H38" s="29">
        <v>5600</v>
      </c>
      <c r="I38" s="30">
        <f>VLOOKUP(A38,'ECP Child Poverty data'!$A$3:$D$652,4,FALSE)</f>
        <v>11300</v>
      </c>
      <c r="J38" s="31">
        <f>VLOOKUP(A38,'ECP Child Poverty data'!$A$3:$E$652,5,FALSE)</f>
        <v>0.4339924156665802</v>
      </c>
      <c r="K38" s="30">
        <f t="shared" si="0"/>
        <v>26037.321372642047</v>
      </c>
      <c r="L38" s="54">
        <f t="shared" si="1"/>
        <v>0.21507588740998665</v>
      </c>
      <c r="M38" s="32"/>
      <c r="N38" s="33">
        <f t="shared" si="2"/>
        <v>0.68571428571428572</v>
      </c>
      <c r="O38" s="33">
        <f t="shared" si="3"/>
        <v>0.29464285714285715</v>
      </c>
      <c r="P38" s="33">
        <f t="shared" si="4"/>
        <v>0.10178571428571428</v>
      </c>
      <c r="Q38" s="33">
        <f t="shared" si="5"/>
        <v>0.39285714285714285</v>
      </c>
      <c r="R38" s="36"/>
      <c r="S38" s="37">
        <v>220</v>
      </c>
      <c r="T38" s="37">
        <v>180</v>
      </c>
      <c r="U38" s="37">
        <v>10</v>
      </c>
      <c r="V38" s="37">
        <v>0</v>
      </c>
      <c r="W38" s="37">
        <v>20</v>
      </c>
      <c r="X38" s="37">
        <v>2200</v>
      </c>
      <c r="Y38" s="37">
        <v>900</v>
      </c>
      <c r="Z38" s="37">
        <v>1300</v>
      </c>
      <c r="AA38" s="37">
        <v>3460</v>
      </c>
      <c r="AB38" s="37">
        <v>560</v>
      </c>
      <c r="AC38" s="37">
        <v>2380</v>
      </c>
      <c r="AD38" s="37">
        <v>520</v>
      </c>
      <c r="AE38" s="37">
        <v>1460</v>
      </c>
      <c r="AF38" s="37">
        <v>3840</v>
      </c>
      <c r="AG38" s="37">
        <v>1820</v>
      </c>
      <c r="AH38" s="37">
        <v>3070</v>
      </c>
      <c r="AI38" s="37">
        <v>1650</v>
      </c>
      <c r="AJ38" s="37">
        <v>640</v>
      </c>
      <c r="AK38" s="37">
        <v>310</v>
      </c>
      <c r="AL38" s="37">
        <v>1650</v>
      </c>
      <c r="AM38" s="37">
        <v>650</v>
      </c>
      <c r="AN38" s="37">
        <v>0</v>
      </c>
      <c r="AO38" s="37">
        <v>660</v>
      </c>
      <c r="AP38" s="37">
        <v>940</v>
      </c>
      <c r="AQ38" s="37">
        <v>920</v>
      </c>
      <c r="AR38" s="37">
        <v>870</v>
      </c>
      <c r="AS38" s="37">
        <v>90</v>
      </c>
      <c r="AT38" s="37">
        <v>20</v>
      </c>
      <c r="AU38" s="37">
        <v>1750</v>
      </c>
      <c r="AV38" s="37">
        <v>1350</v>
      </c>
      <c r="AW38" s="37">
        <v>2700</v>
      </c>
      <c r="AX38" s="37">
        <v>1460</v>
      </c>
      <c r="AY38" s="37">
        <v>410</v>
      </c>
      <c r="AZ38" s="37">
        <v>430</v>
      </c>
      <c r="BA38" s="37">
        <v>570</v>
      </c>
    </row>
    <row r="39" spans="1:53" ht="15" customHeight="1" x14ac:dyDescent="0.3">
      <c r="A39" s="22" t="s">
        <v>211</v>
      </c>
      <c r="B39" s="22" t="str">
        <f>VLOOKUP(A39,'ECP Child Poverty data'!$A$1:$B$652,2,FALSE)</f>
        <v>London</v>
      </c>
      <c r="C39" s="22" t="str">
        <f>VLOOKUP(A39,'MP details'!$A$1:$D$651,2,FALSE)</f>
        <v>Dawn Butler</v>
      </c>
      <c r="D39" s="22" t="str">
        <f>VLOOKUP(A39,'MP details'!$A$1:$D$651,3,FALSE)</f>
        <v>Labour</v>
      </c>
      <c r="E39" s="22" t="str">
        <f>VLOOKUP(A39,'MP details'!$A$1:$D$651,4,FALSE)</f>
        <v>dawn.butler.mp@parliament.uk</v>
      </c>
      <c r="F39" s="29">
        <v>7250</v>
      </c>
      <c r="G39" s="29">
        <v>7250</v>
      </c>
      <c r="H39" s="29">
        <v>7100</v>
      </c>
      <c r="I39" s="30">
        <f>VLOOKUP(A39,'ECP Child Poverty data'!$A$3:$D$652,4,FALSE)</f>
        <v>13403</v>
      </c>
      <c r="J39" s="31">
        <f>VLOOKUP(A39,'ECP Child Poverty data'!$A$3:$E$652,5,FALSE)</f>
        <v>0.40427529811859131</v>
      </c>
      <c r="K39" s="30">
        <f t="shared" si="0"/>
        <v>33153.1509898691</v>
      </c>
      <c r="L39" s="54">
        <f t="shared" si="1"/>
        <v>0.21415762266970068</v>
      </c>
      <c r="M39" s="32"/>
      <c r="N39" s="33">
        <f t="shared" si="2"/>
        <v>0.6816901408450704</v>
      </c>
      <c r="O39" s="33">
        <f t="shared" si="3"/>
        <v>0.3295774647887324</v>
      </c>
      <c r="P39" s="33">
        <f t="shared" si="4"/>
        <v>5.4929577464788736E-2</v>
      </c>
      <c r="Q39" s="33">
        <f t="shared" si="5"/>
        <v>0.42676056338028168</v>
      </c>
      <c r="R39" s="36"/>
      <c r="S39" s="37">
        <v>350</v>
      </c>
      <c r="T39" s="37">
        <v>260</v>
      </c>
      <c r="U39" s="37">
        <v>40</v>
      </c>
      <c r="V39" s="37">
        <v>0</v>
      </c>
      <c r="W39" s="37">
        <v>50</v>
      </c>
      <c r="X39" s="37">
        <v>3030</v>
      </c>
      <c r="Y39" s="37">
        <v>1420</v>
      </c>
      <c r="Z39" s="37">
        <v>1610</v>
      </c>
      <c r="AA39" s="37">
        <v>4220</v>
      </c>
      <c r="AB39" s="37">
        <v>470</v>
      </c>
      <c r="AC39" s="37">
        <v>2960</v>
      </c>
      <c r="AD39" s="37">
        <v>800</v>
      </c>
      <c r="AE39" s="37">
        <v>1880</v>
      </c>
      <c r="AF39" s="37">
        <v>4840</v>
      </c>
      <c r="AG39" s="37">
        <v>2410</v>
      </c>
      <c r="AH39" s="37">
        <v>3180</v>
      </c>
      <c r="AI39" s="37">
        <v>2040</v>
      </c>
      <c r="AJ39" s="37">
        <v>1220</v>
      </c>
      <c r="AK39" s="37">
        <v>810</v>
      </c>
      <c r="AL39" s="37">
        <v>2340</v>
      </c>
      <c r="AM39" s="37">
        <v>1100</v>
      </c>
      <c r="AN39" s="37">
        <v>20</v>
      </c>
      <c r="AO39" s="37">
        <v>1020</v>
      </c>
      <c r="AP39" s="37">
        <v>1180</v>
      </c>
      <c r="AQ39" s="37">
        <v>1130</v>
      </c>
      <c r="AR39" s="37">
        <v>1060</v>
      </c>
      <c r="AS39" s="37">
        <v>100</v>
      </c>
      <c r="AT39" s="37">
        <v>40</v>
      </c>
      <c r="AU39" s="37">
        <v>1960</v>
      </c>
      <c r="AV39" s="37">
        <v>2120</v>
      </c>
      <c r="AW39" s="37">
        <v>3480</v>
      </c>
      <c r="AX39" s="37">
        <v>1510</v>
      </c>
      <c r="AY39" s="37">
        <v>540</v>
      </c>
      <c r="AZ39" s="37">
        <v>580</v>
      </c>
      <c r="BA39" s="37">
        <v>390</v>
      </c>
    </row>
    <row r="40" spans="1:53" ht="15" customHeight="1" x14ac:dyDescent="0.3">
      <c r="A40" s="22" t="s">
        <v>316</v>
      </c>
      <c r="B40" s="22" t="str">
        <f>VLOOKUP(A40,'ECP Child Poverty data'!$A$1:$B$652,2,FALSE)</f>
        <v>Yorkshire And The Humber</v>
      </c>
      <c r="C40" s="22" t="str">
        <f>VLOOKUP(A40,'MP details'!$A$1:$D$651,2,FALSE)</f>
        <v>Kate Dearden</v>
      </c>
      <c r="D40" s="22" t="str">
        <f>VLOOKUP(A40,'MP details'!$A$1:$D$651,3,FALSE)</f>
        <v>Labour</v>
      </c>
      <c r="E40" s="22" t="str">
        <f>VLOOKUP(A40,'MP details'!$A$1:$D$651,4,FALSE)</f>
        <v>kate.dearden.mp@parliament.uk</v>
      </c>
      <c r="F40" s="29">
        <v>4710</v>
      </c>
      <c r="G40" s="29">
        <v>4710</v>
      </c>
      <c r="H40" s="29">
        <v>4590</v>
      </c>
      <c r="I40" s="30">
        <f>VLOOKUP(A40,'ECP Child Poverty data'!$A$3:$D$652,4,FALSE)</f>
        <v>9331</v>
      </c>
      <c r="J40" s="31">
        <f>VLOOKUP(A40,'ECP Child Poverty data'!$A$3:$E$652,5,FALSE)</f>
        <v>0.43511345982551575</v>
      </c>
      <c r="K40" s="30">
        <f t="shared" si="0"/>
        <v>21444.981278542411</v>
      </c>
      <c r="L40" s="54">
        <f t="shared" si="1"/>
        <v>0.2140360926587844</v>
      </c>
      <c r="M40" s="32"/>
      <c r="N40" s="33">
        <f t="shared" si="2"/>
        <v>0.59477124183006536</v>
      </c>
      <c r="O40" s="33">
        <f t="shared" si="3"/>
        <v>0.45315904139433549</v>
      </c>
      <c r="P40" s="33">
        <f t="shared" si="4"/>
        <v>7.6252723311546838E-2</v>
      </c>
      <c r="Q40" s="33">
        <f t="shared" si="5"/>
        <v>0.4989106753812636</v>
      </c>
      <c r="R40" s="36"/>
      <c r="S40" s="37">
        <v>260</v>
      </c>
      <c r="T40" s="37">
        <v>170</v>
      </c>
      <c r="U40" s="37">
        <v>20</v>
      </c>
      <c r="V40" s="37">
        <v>20</v>
      </c>
      <c r="W40" s="37">
        <v>50</v>
      </c>
      <c r="X40" s="37">
        <v>2290</v>
      </c>
      <c r="Y40" s="37">
        <v>860</v>
      </c>
      <c r="Z40" s="37">
        <v>1430</v>
      </c>
      <c r="AA40" s="37">
        <v>2430</v>
      </c>
      <c r="AB40" s="37">
        <v>550</v>
      </c>
      <c r="AC40" s="37">
        <v>1330</v>
      </c>
      <c r="AD40" s="37">
        <v>550</v>
      </c>
      <c r="AE40" s="37">
        <v>1410</v>
      </c>
      <c r="AF40" s="37">
        <v>2730</v>
      </c>
      <c r="AG40" s="37">
        <v>1980</v>
      </c>
      <c r="AH40" s="37">
        <v>2450</v>
      </c>
      <c r="AI40" s="37">
        <v>1430</v>
      </c>
      <c r="AJ40" s="37">
        <v>610</v>
      </c>
      <c r="AK40" s="37">
        <v>220</v>
      </c>
      <c r="AL40" s="37">
        <v>2080</v>
      </c>
      <c r="AM40" s="37">
        <v>860</v>
      </c>
      <c r="AN40" s="37">
        <v>0</v>
      </c>
      <c r="AO40" s="37">
        <v>750</v>
      </c>
      <c r="AP40" s="37">
        <v>1410</v>
      </c>
      <c r="AQ40" s="37">
        <v>1390</v>
      </c>
      <c r="AR40" s="37">
        <v>1340</v>
      </c>
      <c r="AS40" s="37">
        <v>80</v>
      </c>
      <c r="AT40" s="37">
        <v>50</v>
      </c>
      <c r="AU40" s="37">
        <v>910</v>
      </c>
      <c r="AV40" s="37">
        <v>830</v>
      </c>
      <c r="AW40" s="37">
        <v>2640</v>
      </c>
      <c r="AX40" s="37">
        <v>1180</v>
      </c>
      <c r="AY40" s="37">
        <v>290</v>
      </c>
      <c r="AZ40" s="37">
        <v>370</v>
      </c>
      <c r="BA40" s="37">
        <v>350</v>
      </c>
    </row>
    <row r="41" spans="1:53" ht="15" customHeight="1" x14ac:dyDescent="0.3">
      <c r="A41" s="22" t="s">
        <v>309</v>
      </c>
      <c r="B41" s="22" t="str">
        <f>VLOOKUP(A41,'ECP Child Poverty data'!$A$1:$B$652,2,FALSE)</f>
        <v>North West</v>
      </c>
      <c r="C41" s="22" t="str">
        <f>VLOOKUP(A41,'MP details'!$A$1:$D$651,2,FALSE)</f>
        <v>Andrew Gwynne</v>
      </c>
      <c r="D41" s="22" t="str">
        <f>VLOOKUP(A41,'MP details'!$A$1:$D$651,3,FALSE)</f>
        <v>Independent</v>
      </c>
      <c r="E41" s="22" t="str">
        <f>VLOOKUP(A41,'MP details'!$A$1:$D$651,4,FALSE)</f>
        <v>gwynnea@parliament.uk</v>
      </c>
      <c r="F41" s="29">
        <v>6680</v>
      </c>
      <c r="G41" s="29">
        <v>6680</v>
      </c>
      <c r="H41" s="29">
        <v>6520</v>
      </c>
      <c r="I41" s="30">
        <f>VLOOKUP(A41,'ECP Child Poverty data'!$A$3:$D$652,4,FALSE)</f>
        <v>14639</v>
      </c>
      <c r="J41" s="31">
        <f>VLOOKUP(A41,'ECP Child Poverty data'!$A$3:$E$652,5,FALSE)</f>
        <v>0.46824651956558228</v>
      </c>
      <c r="K41" s="30">
        <f t="shared" si="0"/>
        <v>31263.446471703399</v>
      </c>
      <c r="L41" s="54">
        <f t="shared" si="1"/>
        <v>0.20855026351305392</v>
      </c>
      <c r="M41" s="32"/>
      <c r="N41" s="33">
        <f t="shared" si="2"/>
        <v>0.65644171779141103</v>
      </c>
      <c r="O41" s="33">
        <f t="shared" si="3"/>
        <v>0.33282208588957057</v>
      </c>
      <c r="P41" s="33">
        <f t="shared" si="4"/>
        <v>9.0490797546012275E-2</v>
      </c>
      <c r="Q41" s="33">
        <f t="shared" si="5"/>
        <v>0.39263803680981596</v>
      </c>
      <c r="R41" s="36"/>
      <c r="S41" s="37">
        <v>310</v>
      </c>
      <c r="T41" s="37">
        <v>250</v>
      </c>
      <c r="U41" s="37">
        <v>20</v>
      </c>
      <c r="V41" s="37">
        <v>10</v>
      </c>
      <c r="W41" s="37">
        <v>40</v>
      </c>
      <c r="X41" s="37">
        <v>2560</v>
      </c>
      <c r="Y41" s="37">
        <v>880</v>
      </c>
      <c r="Z41" s="37">
        <v>1680</v>
      </c>
      <c r="AA41" s="37">
        <v>4110</v>
      </c>
      <c r="AB41" s="37">
        <v>600</v>
      </c>
      <c r="AC41" s="37">
        <v>2800</v>
      </c>
      <c r="AD41" s="37">
        <v>720</v>
      </c>
      <c r="AE41" s="37">
        <v>1480</v>
      </c>
      <c r="AF41" s="37">
        <v>4280</v>
      </c>
      <c r="AG41" s="37">
        <v>2400</v>
      </c>
      <c r="AH41" s="37">
        <v>3290</v>
      </c>
      <c r="AI41" s="37">
        <v>2200</v>
      </c>
      <c r="AJ41" s="37">
        <v>750</v>
      </c>
      <c r="AK41" s="37">
        <v>440</v>
      </c>
      <c r="AL41" s="37">
        <v>2170</v>
      </c>
      <c r="AM41" s="37">
        <v>860</v>
      </c>
      <c r="AN41" s="37">
        <v>0</v>
      </c>
      <c r="AO41" s="37">
        <v>840</v>
      </c>
      <c r="AP41" s="37">
        <v>1310</v>
      </c>
      <c r="AQ41" s="37">
        <v>1270</v>
      </c>
      <c r="AR41" s="37">
        <v>1220</v>
      </c>
      <c r="AS41" s="37">
        <v>100</v>
      </c>
      <c r="AT41" s="37">
        <v>40</v>
      </c>
      <c r="AU41" s="37">
        <v>1840</v>
      </c>
      <c r="AV41" s="37">
        <v>1600</v>
      </c>
      <c r="AW41" s="37">
        <v>3360</v>
      </c>
      <c r="AX41" s="37">
        <v>1600</v>
      </c>
      <c r="AY41" s="37">
        <v>490</v>
      </c>
      <c r="AZ41" s="37">
        <v>590</v>
      </c>
      <c r="BA41" s="37">
        <v>590</v>
      </c>
    </row>
    <row r="42" spans="1:53" ht="15" customHeight="1" x14ac:dyDescent="0.3">
      <c r="A42" s="22" t="s">
        <v>91</v>
      </c>
      <c r="B42" s="22" t="str">
        <f>VLOOKUP(A42,'ECP Child Poverty data'!$A$1:$B$652,2,FALSE)</f>
        <v>North West</v>
      </c>
      <c r="C42" s="22" t="str">
        <f>VLOOKUP(A42,'MP details'!$A$1:$D$651,2,FALSE)</f>
        <v>Sarah Smith</v>
      </c>
      <c r="D42" s="22" t="str">
        <f>VLOOKUP(A42,'MP details'!$A$1:$D$651,3,FALSE)</f>
        <v>Labour</v>
      </c>
      <c r="E42" s="22" t="str">
        <f>VLOOKUP(A42,'MP details'!$A$1:$D$651,4,FALSE)</f>
        <v>sarah.smith.mp@parliament.uk</v>
      </c>
      <c r="F42" s="29">
        <v>4240</v>
      </c>
      <c r="G42" s="29">
        <v>4240</v>
      </c>
      <c r="H42" s="29">
        <v>4100</v>
      </c>
      <c r="I42" s="30">
        <f>VLOOKUP(A42,'ECP Child Poverty data'!$A$3:$D$652,4,FALSE)</f>
        <v>8570</v>
      </c>
      <c r="J42" s="31">
        <f>VLOOKUP(A42,'ECP Child Poverty data'!$A$3:$E$652,5,FALSE)</f>
        <v>0.43382546305656433</v>
      </c>
      <c r="K42" s="30">
        <f t="shared" si="0"/>
        <v>19754.48822118263</v>
      </c>
      <c r="L42" s="54">
        <f t="shared" si="1"/>
        <v>0.2075477711239106</v>
      </c>
      <c r="M42" s="32"/>
      <c r="N42" s="33">
        <f t="shared" si="2"/>
        <v>0.6097560975609756</v>
      </c>
      <c r="O42" s="33">
        <f t="shared" si="3"/>
        <v>0.40487804878048783</v>
      </c>
      <c r="P42" s="33">
        <f t="shared" si="4"/>
        <v>7.3170731707317069E-2</v>
      </c>
      <c r="Q42" s="33">
        <f t="shared" si="5"/>
        <v>0.52195121951219514</v>
      </c>
      <c r="R42" s="36"/>
      <c r="S42" s="37">
        <v>250</v>
      </c>
      <c r="T42" s="37">
        <v>170</v>
      </c>
      <c r="U42" s="37">
        <v>20</v>
      </c>
      <c r="V42" s="37">
        <v>20</v>
      </c>
      <c r="W42" s="37">
        <v>40</v>
      </c>
      <c r="X42" s="37">
        <v>2140</v>
      </c>
      <c r="Y42" s="37">
        <v>780</v>
      </c>
      <c r="Z42" s="37">
        <v>1360</v>
      </c>
      <c r="AA42" s="37">
        <v>2100</v>
      </c>
      <c r="AB42" s="37">
        <v>430</v>
      </c>
      <c r="AC42" s="37">
        <v>1290</v>
      </c>
      <c r="AD42" s="37">
        <v>380</v>
      </c>
      <c r="AE42" s="37">
        <v>1210</v>
      </c>
      <c r="AF42" s="37">
        <v>2500</v>
      </c>
      <c r="AG42" s="37">
        <v>1740</v>
      </c>
      <c r="AH42" s="37">
        <v>2220</v>
      </c>
      <c r="AI42" s="37">
        <v>1270</v>
      </c>
      <c r="AJ42" s="37">
        <v>460</v>
      </c>
      <c r="AK42" s="37">
        <v>290</v>
      </c>
      <c r="AL42" s="37">
        <v>1660</v>
      </c>
      <c r="AM42" s="37">
        <v>600</v>
      </c>
      <c r="AN42" s="37">
        <v>0</v>
      </c>
      <c r="AO42" s="37">
        <v>580</v>
      </c>
      <c r="AP42" s="37">
        <v>1090</v>
      </c>
      <c r="AQ42" s="37">
        <v>1070</v>
      </c>
      <c r="AR42" s="37">
        <v>1040</v>
      </c>
      <c r="AS42" s="37">
        <v>40</v>
      </c>
      <c r="AT42" s="37">
        <v>40</v>
      </c>
      <c r="AU42" s="37">
        <v>870</v>
      </c>
      <c r="AV42" s="37">
        <v>720</v>
      </c>
      <c r="AW42" s="37">
        <v>2370</v>
      </c>
      <c r="AX42" s="37">
        <v>1140</v>
      </c>
      <c r="AY42" s="37">
        <v>250</v>
      </c>
      <c r="AZ42" s="37">
        <v>340</v>
      </c>
      <c r="BA42" s="37">
        <v>300</v>
      </c>
    </row>
    <row r="43" spans="1:53" ht="15" customHeight="1" x14ac:dyDescent="0.3">
      <c r="A43" s="22" t="s">
        <v>499</v>
      </c>
      <c r="B43" s="22" t="str">
        <f>VLOOKUP(A43,'ECP Child Poverty data'!$A$1:$B$652,2,FALSE)</f>
        <v>West Midlands</v>
      </c>
      <c r="C43" s="22" t="str">
        <f>VLOOKUP(A43,'MP details'!$A$1:$D$651,2,FALSE)</f>
        <v>Gurinder Singh Josan</v>
      </c>
      <c r="D43" s="22" t="str">
        <f>VLOOKUP(A43,'MP details'!$A$1:$D$651,3,FALSE)</f>
        <v>Labour</v>
      </c>
      <c r="E43" s="22" t="str">
        <f>VLOOKUP(A43,'MP details'!$A$1:$D$651,4,FALSE)</f>
        <v>gurinder.josan.mp@parliament.uk</v>
      </c>
      <c r="F43" s="29">
        <v>6050</v>
      </c>
      <c r="G43" s="29">
        <v>6050</v>
      </c>
      <c r="H43" s="29">
        <v>5950</v>
      </c>
      <c r="I43" s="30">
        <f>VLOOKUP(A43,'ECP Child Poverty data'!$A$3:$D$652,4,FALSE)</f>
        <v>12393</v>
      </c>
      <c r="J43" s="31">
        <f>VLOOKUP(A43,'ECP Child Poverty data'!$A$3:$E$652,5,FALSE)</f>
        <v>0.43209183216094971</v>
      </c>
      <c r="K43" s="30">
        <f t="shared" si="0"/>
        <v>28681.403066614173</v>
      </c>
      <c r="L43" s="54">
        <f t="shared" si="1"/>
        <v>0.20745149692226666</v>
      </c>
      <c r="M43" s="32"/>
      <c r="N43" s="33">
        <f t="shared" si="2"/>
        <v>0.62857142857142856</v>
      </c>
      <c r="O43" s="33">
        <f t="shared" si="3"/>
        <v>0.2857142857142857</v>
      </c>
      <c r="P43" s="33">
        <f t="shared" si="4"/>
        <v>0.11764705882352941</v>
      </c>
      <c r="Q43" s="33">
        <f t="shared" si="5"/>
        <v>0.44369747899159662</v>
      </c>
      <c r="R43" s="36"/>
      <c r="S43" s="37">
        <v>220</v>
      </c>
      <c r="T43" s="37">
        <v>160</v>
      </c>
      <c r="U43" s="37">
        <v>30</v>
      </c>
      <c r="V43" s="37">
        <v>10</v>
      </c>
      <c r="W43" s="37">
        <v>20</v>
      </c>
      <c r="X43" s="37">
        <v>2640</v>
      </c>
      <c r="Y43" s="37">
        <v>990</v>
      </c>
      <c r="Z43" s="37">
        <v>1660</v>
      </c>
      <c r="AA43" s="37">
        <v>3410</v>
      </c>
      <c r="AB43" s="37">
        <v>600</v>
      </c>
      <c r="AC43" s="37">
        <v>2160</v>
      </c>
      <c r="AD43" s="37">
        <v>650</v>
      </c>
      <c r="AE43" s="37">
        <v>1580</v>
      </c>
      <c r="AF43" s="37">
        <v>3740</v>
      </c>
      <c r="AG43" s="37">
        <v>2310</v>
      </c>
      <c r="AH43" s="37">
        <v>3050</v>
      </c>
      <c r="AI43" s="37">
        <v>1740</v>
      </c>
      <c r="AJ43" s="37">
        <v>790</v>
      </c>
      <c r="AK43" s="37">
        <v>470</v>
      </c>
      <c r="AL43" s="37">
        <v>1700</v>
      </c>
      <c r="AM43" s="37">
        <v>680</v>
      </c>
      <c r="AN43" s="37">
        <v>0</v>
      </c>
      <c r="AO43" s="37">
        <v>660</v>
      </c>
      <c r="AP43" s="37">
        <v>1000</v>
      </c>
      <c r="AQ43" s="37">
        <v>940</v>
      </c>
      <c r="AR43" s="37">
        <v>910</v>
      </c>
      <c r="AS43" s="37">
        <v>70</v>
      </c>
      <c r="AT43" s="37">
        <v>20</v>
      </c>
      <c r="AU43" s="37">
        <v>1890</v>
      </c>
      <c r="AV43" s="37">
        <v>1200</v>
      </c>
      <c r="AW43" s="37">
        <v>2660</v>
      </c>
      <c r="AX43" s="37">
        <v>1540</v>
      </c>
      <c r="AY43" s="37">
        <v>460</v>
      </c>
      <c r="AZ43" s="37">
        <v>590</v>
      </c>
      <c r="BA43" s="37">
        <v>700</v>
      </c>
    </row>
    <row r="44" spans="1:53" ht="15" customHeight="1" x14ac:dyDescent="0.3">
      <c r="A44" s="22" t="s">
        <v>461</v>
      </c>
      <c r="B44" s="22" t="str">
        <f>VLOOKUP(A44,'ECP Child Poverty data'!$A$1:$B$652,2,FALSE)</f>
        <v>London</v>
      </c>
      <c r="C44" s="22" t="str">
        <f>VLOOKUP(A44,'MP details'!$A$1:$D$651,2,FALSE)</f>
        <v>Apsana Begum</v>
      </c>
      <c r="D44" s="22" t="str">
        <f>VLOOKUP(A44,'MP details'!$A$1:$D$651,3,FALSE)</f>
        <v>Independent</v>
      </c>
      <c r="E44" s="22" t="str">
        <f>VLOOKUP(A44,'MP details'!$A$1:$D$651,4,FALSE)</f>
        <v>apsana.begum.mp@parliament.uk</v>
      </c>
      <c r="F44" s="29">
        <v>6820</v>
      </c>
      <c r="G44" s="29">
        <v>6820</v>
      </c>
      <c r="H44" s="29">
        <v>6710</v>
      </c>
      <c r="I44" s="30">
        <f>VLOOKUP(A44,'ECP Child Poverty data'!$A$3:$D$652,4,FALSE)</f>
        <v>14607</v>
      </c>
      <c r="J44" s="31">
        <f>VLOOKUP(A44,'ECP Child Poverty data'!$A$3:$E$652,5,FALSE)</f>
        <v>0.44619610905647278</v>
      </c>
      <c r="K44" s="30">
        <f t="shared" si="0"/>
        <v>32736.726527911669</v>
      </c>
      <c r="L44" s="54">
        <f t="shared" si="1"/>
        <v>0.20496856930026236</v>
      </c>
      <c r="M44" s="32"/>
      <c r="N44" s="33">
        <f t="shared" si="2"/>
        <v>0.65424739195230996</v>
      </c>
      <c r="O44" s="33">
        <f t="shared" si="3"/>
        <v>0.35022354694485841</v>
      </c>
      <c r="P44" s="33">
        <f t="shared" si="4"/>
        <v>7.6005961251862889E-2</v>
      </c>
      <c r="Q44" s="33">
        <f t="shared" si="5"/>
        <v>0.38450074515648286</v>
      </c>
      <c r="R44" s="36"/>
      <c r="S44" s="37">
        <v>220</v>
      </c>
      <c r="T44" s="37">
        <v>170</v>
      </c>
      <c r="U44" s="37">
        <v>10</v>
      </c>
      <c r="V44" s="37">
        <v>0</v>
      </c>
      <c r="W44" s="37">
        <v>30</v>
      </c>
      <c r="X44" s="37">
        <v>2580</v>
      </c>
      <c r="Y44" s="37">
        <v>870</v>
      </c>
      <c r="Z44" s="37">
        <v>1720</v>
      </c>
      <c r="AA44" s="37">
        <v>4230</v>
      </c>
      <c r="AB44" s="37">
        <v>640</v>
      </c>
      <c r="AC44" s="37">
        <v>2880</v>
      </c>
      <c r="AD44" s="37">
        <v>710</v>
      </c>
      <c r="AE44" s="37">
        <v>1510</v>
      </c>
      <c r="AF44" s="37">
        <v>4390</v>
      </c>
      <c r="AG44" s="37">
        <v>2430</v>
      </c>
      <c r="AH44" s="37">
        <v>3950</v>
      </c>
      <c r="AI44" s="37">
        <v>1870</v>
      </c>
      <c r="AJ44" s="37">
        <v>680</v>
      </c>
      <c r="AK44" s="37">
        <v>320</v>
      </c>
      <c r="AL44" s="37">
        <v>2350</v>
      </c>
      <c r="AM44" s="37">
        <v>910</v>
      </c>
      <c r="AN44" s="37">
        <v>0</v>
      </c>
      <c r="AO44" s="37">
        <v>980</v>
      </c>
      <c r="AP44" s="37">
        <v>1370</v>
      </c>
      <c r="AQ44" s="37">
        <v>1330</v>
      </c>
      <c r="AR44" s="37">
        <v>1230</v>
      </c>
      <c r="AS44" s="37">
        <v>210</v>
      </c>
      <c r="AT44" s="37">
        <v>40</v>
      </c>
      <c r="AU44" s="37">
        <v>1920</v>
      </c>
      <c r="AV44" s="37">
        <v>1700</v>
      </c>
      <c r="AW44" s="37">
        <v>3610</v>
      </c>
      <c r="AX44" s="37">
        <v>1500</v>
      </c>
      <c r="AY44" s="37">
        <v>430</v>
      </c>
      <c r="AZ44" s="37">
        <v>470</v>
      </c>
      <c r="BA44" s="37">
        <v>510</v>
      </c>
    </row>
    <row r="45" spans="1:53" ht="15" customHeight="1" x14ac:dyDescent="0.3">
      <c r="A45" s="22" t="s">
        <v>447</v>
      </c>
      <c r="B45" s="22" t="str">
        <f>VLOOKUP(A45,'ECP Child Poverty data'!$A$1:$B$652,2,FALSE)</f>
        <v>North West</v>
      </c>
      <c r="C45" s="22" t="str">
        <f>VLOOKUP(A45,'MP details'!$A$1:$D$651,2,FALSE)</f>
        <v>Debbie Abrahams</v>
      </c>
      <c r="D45" s="22" t="str">
        <f>VLOOKUP(A45,'MP details'!$A$1:$D$651,3,FALSE)</f>
        <v>Labour</v>
      </c>
      <c r="E45" s="22" t="str">
        <f>VLOOKUP(A45,'MP details'!$A$1:$D$651,4,FALSE)</f>
        <v>abrahamsd@parliament.uk</v>
      </c>
      <c r="F45" s="29">
        <v>5310</v>
      </c>
      <c r="G45" s="29">
        <v>5310</v>
      </c>
      <c r="H45" s="29">
        <v>5220</v>
      </c>
      <c r="I45" s="30">
        <f>VLOOKUP(A45,'ECP Child Poverty data'!$A$3:$D$652,4,FALSE)</f>
        <v>10963</v>
      </c>
      <c r="J45" s="31">
        <f>VLOOKUP(A45,'ECP Child Poverty data'!$A$3:$E$652,5,FALSE)</f>
        <v>0.42963019013404846</v>
      </c>
      <c r="K45" s="30">
        <f t="shared" si="0"/>
        <v>25517.29429577434</v>
      </c>
      <c r="L45" s="54">
        <f t="shared" si="1"/>
        <v>0.20456714334577517</v>
      </c>
      <c r="M45" s="32"/>
      <c r="N45" s="33">
        <f t="shared" si="2"/>
        <v>0.61685823754789271</v>
      </c>
      <c r="O45" s="33">
        <f t="shared" si="3"/>
        <v>0.36398467432950193</v>
      </c>
      <c r="P45" s="33">
        <f t="shared" si="4"/>
        <v>7.662835249042145E-2</v>
      </c>
      <c r="Q45" s="33">
        <f t="shared" si="5"/>
        <v>0.47892720306513409</v>
      </c>
      <c r="R45" s="36"/>
      <c r="S45" s="37">
        <v>250</v>
      </c>
      <c r="T45" s="37">
        <v>200</v>
      </c>
      <c r="U45" s="37">
        <v>20</v>
      </c>
      <c r="V45" s="37">
        <v>10</v>
      </c>
      <c r="W45" s="37">
        <v>10</v>
      </c>
      <c r="X45" s="37">
        <v>2500</v>
      </c>
      <c r="Y45" s="37">
        <v>920</v>
      </c>
      <c r="Z45" s="37">
        <v>1580</v>
      </c>
      <c r="AA45" s="37">
        <v>2810</v>
      </c>
      <c r="AB45" s="37">
        <v>530</v>
      </c>
      <c r="AC45" s="37">
        <v>1760</v>
      </c>
      <c r="AD45" s="37">
        <v>520</v>
      </c>
      <c r="AE45" s="37">
        <v>1450</v>
      </c>
      <c r="AF45" s="37">
        <v>3220</v>
      </c>
      <c r="AG45" s="37">
        <v>2100</v>
      </c>
      <c r="AH45" s="37">
        <v>2740</v>
      </c>
      <c r="AI45" s="37">
        <v>1760</v>
      </c>
      <c r="AJ45" s="37">
        <v>520</v>
      </c>
      <c r="AK45" s="37">
        <v>280</v>
      </c>
      <c r="AL45" s="37">
        <v>1900</v>
      </c>
      <c r="AM45" s="37">
        <v>740</v>
      </c>
      <c r="AN45" s="37">
        <v>0</v>
      </c>
      <c r="AO45" s="37">
        <v>710</v>
      </c>
      <c r="AP45" s="37">
        <v>1180</v>
      </c>
      <c r="AQ45" s="37">
        <v>1170</v>
      </c>
      <c r="AR45" s="37">
        <v>1120</v>
      </c>
      <c r="AS45" s="37">
        <v>110</v>
      </c>
      <c r="AT45" s="37">
        <v>40</v>
      </c>
      <c r="AU45" s="37">
        <v>1390</v>
      </c>
      <c r="AV45" s="37">
        <v>970</v>
      </c>
      <c r="AW45" s="37">
        <v>2720</v>
      </c>
      <c r="AX45" s="37">
        <v>1240</v>
      </c>
      <c r="AY45" s="37">
        <v>380</v>
      </c>
      <c r="AZ45" s="37">
        <v>510</v>
      </c>
      <c r="BA45" s="37">
        <v>400</v>
      </c>
    </row>
    <row r="46" spans="1:53" ht="15" customHeight="1" x14ac:dyDescent="0.3">
      <c r="A46" s="22" t="s">
        <v>532</v>
      </c>
      <c r="B46" s="22" t="str">
        <f>VLOOKUP(A46,'ECP Child Poverty data'!$A$1:$B$652,2,FALSE)</f>
        <v>West Midlands</v>
      </c>
      <c r="C46" s="22" t="str">
        <f>VLOOKUP(A46,'MP details'!$A$1:$D$651,2,FALSE)</f>
        <v>David Williams</v>
      </c>
      <c r="D46" s="22" t="str">
        <f>VLOOKUP(A46,'MP details'!$A$1:$D$651,3,FALSE)</f>
        <v>Labour</v>
      </c>
      <c r="E46" s="22" t="str">
        <f>VLOOKUP(A46,'MP details'!$A$1:$D$651,4,FALSE)</f>
        <v>david.williams.mp@parliament.uk</v>
      </c>
      <c r="F46" s="29">
        <v>4350</v>
      </c>
      <c r="G46" s="29">
        <v>4350</v>
      </c>
      <c r="H46" s="29">
        <v>4240</v>
      </c>
      <c r="I46" s="30">
        <f>VLOOKUP(A46,'ECP Child Poverty data'!$A$3:$D$652,4,FALSE)</f>
        <v>9040</v>
      </c>
      <c r="J46" s="31">
        <f>VLOOKUP(A46,'ECP Child Poverty data'!$A$3:$E$652,5,FALSE)</f>
        <v>0.43382546305656433</v>
      </c>
      <c r="K46" s="30">
        <f t="shared" si="0"/>
        <v>20837.873222811082</v>
      </c>
      <c r="L46" s="54">
        <f t="shared" si="1"/>
        <v>0.20347565966369832</v>
      </c>
      <c r="M46" s="32"/>
      <c r="N46" s="33">
        <f t="shared" si="2"/>
        <v>0.58490566037735847</v>
      </c>
      <c r="O46" s="33">
        <f t="shared" si="3"/>
        <v>0.35849056603773582</v>
      </c>
      <c r="P46" s="33">
        <f t="shared" si="4"/>
        <v>8.0188679245283015E-2</v>
      </c>
      <c r="Q46" s="33">
        <f t="shared" si="5"/>
        <v>0.48113207547169812</v>
      </c>
      <c r="R46" s="36"/>
      <c r="S46" s="37">
        <v>220</v>
      </c>
      <c r="T46" s="37">
        <v>150</v>
      </c>
      <c r="U46" s="37">
        <v>20</v>
      </c>
      <c r="V46" s="37">
        <v>20</v>
      </c>
      <c r="W46" s="37">
        <v>30</v>
      </c>
      <c r="X46" s="37">
        <v>2040</v>
      </c>
      <c r="Y46" s="37">
        <v>720</v>
      </c>
      <c r="Z46" s="37">
        <v>1320</v>
      </c>
      <c r="AA46" s="37">
        <v>2310</v>
      </c>
      <c r="AB46" s="37">
        <v>480</v>
      </c>
      <c r="AC46" s="37">
        <v>1290</v>
      </c>
      <c r="AD46" s="37">
        <v>540</v>
      </c>
      <c r="AE46" s="37">
        <v>1190</v>
      </c>
      <c r="AF46" s="37">
        <v>2480</v>
      </c>
      <c r="AG46" s="37">
        <v>1870</v>
      </c>
      <c r="AH46" s="37">
        <v>2190</v>
      </c>
      <c r="AI46" s="37">
        <v>1230</v>
      </c>
      <c r="AJ46" s="37">
        <v>570</v>
      </c>
      <c r="AK46" s="37">
        <v>360</v>
      </c>
      <c r="AL46" s="37">
        <v>1520</v>
      </c>
      <c r="AM46" s="37">
        <v>580</v>
      </c>
      <c r="AN46" s="37">
        <v>0</v>
      </c>
      <c r="AO46" s="37">
        <v>570</v>
      </c>
      <c r="AP46" s="37">
        <v>940</v>
      </c>
      <c r="AQ46" s="37">
        <v>920</v>
      </c>
      <c r="AR46" s="37">
        <v>870</v>
      </c>
      <c r="AS46" s="37">
        <v>80</v>
      </c>
      <c r="AT46" s="37">
        <v>0</v>
      </c>
      <c r="AU46" s="37">
        <v>940</v>
      </c>
      <c r="AV46" s="37">
        <v>710</v>
      </c>
      <c r="AW46" s="37">
        <v>2230</v>
      </c>
      <c r="AX46" s="37">
        <v>1220</v>
      </c>
      <c r="AY46" s="37">
        <v>340</v>
      </c>
      <c r="AZ46" s="37">
        <v>460</v>
      </c>
      <c r="BA46" s="37">
        <v>340</v>
      </c>
    </row>
    <row r="47" spans="1:53" ht="15" customHeight="1" x14ac:dyDescent="0.3">
      <c r="A47" s="22" t="s">
        <v>363</v>
      </c>
      <c r="B47" s="22" t="str">
        <f>VLOOKUP(A47,'ECP Child Poverty data'!$A$1:$B$652,2,FALSE)</f>
        <v>Yorkshire And The Humber</v>
      </c>
      <c r="C47" s="22" t="str">
        <f>VLOOKUP(A47,'MP details'!$A$1:$D$651,2,FALSE)</f>
        <v>Alex Sobel</v>
      </c>
      <c r="D47" s="22" t="str">
        <f>VLOOKUP(A47,'MP details'!$A$1:$D$651,3,FALSE)</f>
        <v>Labour</v>
      </c>
      <c r="E47" s="22" t="str">
        <f>VLOOKUP(A47,'MP details'!$A$1:$D$651,4,FALSE)</f>
        <v>alex.sobel.mp@parliament.uk</v>
      </c>
      <c r="F47" s="29">
        <v>2230</v>
      </c>
      <c r="G47" s="29">
        <v>2230</v>
      </c>
      <c r="H47" s="29">
        <v>2180</v>
      </c>
      <c r="I47" s="30">
        <f>VLOOKUP(A47,'ECP Child Poverty data'!$A$3:$D$652,4,FALSE)</f>
        <v>4662</v>
      </c>
      <c r="J47" s="31">
        <f>VLOOKUP(A47,'ECP Child Poverty data'!$A$3:$E$652,5,FALSE)</f>
        <v>0.43157306313514709</v>
      </c>
      <c r="K47" s="30">
        <f t="shared" si="0"/>
        <v>10802.342403237744</v>
      </c>
      <c r="L47" s="54">
        <f t="shared" si="1"/>
        <v>0.20180808186070801</v>
      </c>
      <c r="M47" s="32"/>
      <c r="N47" s="33">
        <f t="shared" si="2"/>
        <v>0.59633027522935778</v>
      </c>
      <c r="O47" s="33">
        <f t="shared" si="3"/>
        <v>0.34862385321100919</v>
      </c>
      <c r="P47" s="33">
        <f t="shared" si="4"/>
        <v>7.3394495412844041E-2</v>
      </c>
      <c r="Q47" s="33">
        <f t="shared" si="5"/>
        <v>0.50917431192660545</v>
      </c>
      <c r="R47" s="36"/>
      <c r="S47" s="37">
        <v>120</v>
      </c>
      <c r="T47" s="37">
        <v>80</v>
      </c>
      <c r="U47" s="37">
        <v>20</v>
      </c>
      <c r="V47" s="37">
        <v>0</v>
      </c>
      <c r="W47" s="37">
        <v>20</v>
      </c>
      <c r="X47" s="37">
        <v>1110</v>
      </c>
      <c r="Y47" s="37">
        <v>410</v>
      </c>
      <c r="Z47" s="37">
        <v>700</v>
      </c>
      <c r="AA47" s="37">
        <v>1120</v>
      </c>
      <c r="AB47" s="37">
        <v>190</v>
      </c>
      <c r="AC47" s="37">
        <v>690</v>
      </c>
      <c r="AD47" s="37">
        <v>240</v>
      </c>
      <c r="AE47" s="37">
        <v>610</v>
      </c>
      <c r="AF47" s="37">
        <v>1300</v>
      </c>
      <c r="AG47" s="37">
        <v>940</v>
      </c>
      <c r="AH47" s="37">
        <v>1190</v>
      </c>
      <c r="AI47" s="37">
        <v>720</v>
      </c>
      <c r="AJ47" s="37">
        <v>220</v>
      </c>
      <c r="AK47" s="37">
        <v>100</v>
      </c>
      <c r="AL47" s="37">
        <v>760</v>
      </c>
      <c r="AM47" s="37">
        <v>350</v>
      </c>
      <c r="AN47" s="37">
        <v>0</v>
      </c>
      <c r="AO47" s="37">
        <v>320</v>
      </c>
      <c r="AP47" s="37">
        <v>450</v>
      </c>
      <c r="AQ47" s="37">
        <v>420</v>
      </c>
      <c r="AR47" s="37">
        <v>410</v>
      </c>
      <c r="AS47" s="37">
        <v>30</v>
      </c>
      <c r="AT47" s="37">
        <v>0</v>
      </c>
      <c r="AU47" s="37">
        <v>630</v>
      </c>
      <c r="AV47" s="37">
        <v>340</v>
      </c>
      <c r="AW47" s="37">
        <v>1070</v>
      </c>
      <c r="AX47" s="37">
        <v>600</v>
      </c>
      <c r="AY47" s="37">
        <v>130</v>
      </c>
      <c r="AZ47" s="37">
        <v>160</v>
      </c>
      <c r="BA47" s="37">
        <v>160</v>
      </c>
    </row>
    <row r="48" spans="1:53" ht="15" customHeight="1" x14ac:dyDescent="0.3">
      <c r="A48" s="22" t="s">
        <v>371</v>
      </c>
      <c r="B48" s="22" t="str">
        <f>VLOOKUP(A48,'ECP Child Poverty data'!$A$1:$B$652,2,FALSE)</f>
        <v>East Midlands</v>
      </c>
      <c r="C48" s="22" t="str">
        <f>VLOOKUP(A48,'MP details'!$A$1:$D$651,2,FALSE)</f>
        <v>Shockat Adam</v>
      </c>
      <c r="D48" s="22" t="str">
        <f>VLOOKUP(A48,'MP details'!$A$1:$D$651,3,FALSE)</f>
        <v>Independent</v>
      </c>
      <c r="E48" s="22" t="str">
        <f>VLOOKUP(A48,'MP details'!$A$1:$D$651,4,FALSE)</f>
        <v>shockat.adam.mp@parliament.uk</v>
      </c>
      <c r="F48" s="29">
        <v>4610</v>
      </c>
      <c r="G48" s="29">
        <v>4610</v>
      </c>
      <c r="H48" s="29">
        <v>4540</v>
      </c>
      <c r="I48" s="30">
        <f>VLOOKUP(A48,'ECP Child Poverty data'!$A$3:$D$652,4,FALSE)</f>
        <v>10693</v>
      </c>
      <c r="J48" s="31">
        <f>VLOOKUP(A48,'ECP Child Poverty data'!$A$3:$E$652,5,FALSE)</f>
        <v>0.47434210777282715</v>
      </c>
      <c r="K48" s="30">
        <f t="shared" si="0"/>
        <v>22542.801545084654</v>
      </c>
      <c r="L48" s="54">
        <f t="shared" si="1"/>
        <v>0.20139466653779439</v>
      </c>
      <c r="M48" s="32"/>
      <c r="N48" s="33">
        <f t="shared" si="2"/>
        <v>0.68722466960352424</v>
      </c>
      <c r="O48" s="33">
        <f t="shared" si="3"/>
        <v>0.29955947136563876</v>
      </c>
      <c r="P48" s="33">
        <f t="shared" si="4"/>
        <v>8.3700440528634359E-2</v>
      </c>
      <c r="Q48" s="33">
        <f t="shared" si="5"/>
        <v>0.32378854625550663</v>
      </c>
      <c r="R48" s="36"/>
      <c r="S48" s="37">
        <v>190</v>
      </c>
      <c r="T48" s="37">
        <v>140</v>
      </c>
      <c r="U48" s="37">
        <v>20</v>
      </c>
      <c r="V48" s="37">
        <v>0</v>
      </c>
      <c r="W48" s="37">
        <v>20</v>
      </c>
      <c r="X48" s="37">
        <v>1470</v>
      </c>
      <c r="Y48" s="37">
        <v>480</v>
      </c>
      <c r="Z48" s="37">
        <v>1000</v>
      </c>
      <c r="AA48" s="37">
        <v>3140</v>
      </c>
      <c r="AB48" s="37">
        <v>530</v>
      </c>
      <c r="AC48" s="37">
        <v>2120</v>
      </c>
      <c r="AD48" s="37">
        <v>490</v>
      </c>
      <c r="AE48" s="37">
        <v>1010</v>
      </c>
      <c r="AF48" s="37">
        <v>3120</v>
      </c>
      <c r="AG48" s="37">
        <v>1490</v>
      </c>
      <c r="AH48" s="37">
        <v>2310</v>
      </c>
      <c r="AI48" s="37">
        <v>1370</v>
      </c>
      <c r="AJ48" s="37">
        <v>560</v>
      </c>
      <c r="AK48" s="37">
        <v>380</v>
      </c>
      <c r="AL48" s="37">
        <v>1360</v>
      </c>
      <c r="AM48" s="37">
        <v>550</v>
      </c>
      <c r="AN48" s="37">
        <v>0</v>
      </c>
      <c r="AO48" s="37">
        <v>630</v>
      </c>
      <c r="AP48" s="37">
        <v>800</v>
      </c>
      <c r="AQ48" s="37">
        <v>740</v>
      </c>
      <c r="AR48" s="37">
        <v>710</v>
      </c>
      <c r="AS48" s="37">
        <v>70</v>
      </c>
      <c r="AT48" s="37">
        <v>40</v>
      </c>
      <c r="AU48" s="37">
        <v>1170</v>
      </c>
      <c r="AV48" s="37">
        <v>1290</v>
      </c>
      <c r="AW48" s="37">
        <v>2150</v>
      </c>
      <c r="AX48" s="37">
        <v>1360</v>
      </c>
      <c r="AY48" s="37">
        <v>340</v>
      </c>
      <c r="AZ48" s="37">
        <v>450</v>
      </c>
      <c r="BA48" s="37">
        <v>380</v>
      </c>
    </row>
    <row r="49" spans="1:53" ht="15" customHeight="1" x14ac:dyDescent="0.3">
      <c r="A49" s="22" t="s">
        <v>624</v>
      </c>
      <c r="B49" s="22" t="str">
        <f>VLOOKUP(A49,'ECP Child Poverty data'!$A$1:$B$652,2,FALSE)</f>
        <v>Scotland</v>
      </c>
      <c r="C49" s="22" t="str">
        <f>VLOOKUP(A49,'MP details'!$A$1:$D$651,2,FALSE)</f>
        <v>John Grady</v>
      </c>
      <c r="D49" s="22" t="str">
        <f>VLOOKUP(A49,'MP details'!$A$1:$D$651,3,FALSE)</f>
        <v>Labour</v>
      </c>
      <c r="E49" s="22" t="str">
        <f>VLOOKUP(A49,'MP details'!$A$1:$D$651,4,FALSE)</f>
        <v>john.grady.mp@parliament.uk</v>
      </c>
      <c r="F49" s="29">
        <v>3530</v>
      </c>
      <c r="G49" s="29">
        <v>3530</v>
      </c>
      <c r="H49" s="29">
        <v>3470</v>
      </c>
      <c r="I49" s="30">
        <f>VLOOKUP(A49,'ECP Child Poverty data'!$A$3:$D$652,4,FALSE)</f>
        <v>6023</v>
      </c>
      <c r="J49" s="31">
        <f>VLOOKUP(A49,'ECP Child Poverty data'!$A$3:$E$652,5,FALSE)</f>
        <v>0.3488030731678009</v>
      </c>
      <c r="K49" s="30">
        <f t="shared" si="0"/>
        <v>17267.623089726843</v>
      </c>
      <c r="L49" s="54">
        <f t="shared" si="1"/>
        <v>0.20095411985593045</v>
      </c>
      <c r="M49" s="32"/>
      <c r="N49" s="33">
        <f t="shared" si="2"/>
        <v>0.56772334293948123</v>
      </c>
      <c r="O49" s="33">
        <f t="shared" si="3"/>
        <v>0.3861671469740634</v>
      </c>
      <c r="P49" s="33">
        <f t="shared" si="4"/>
        <v>8.3573487031700283E-2</v>
      </c>
      <c r="Q49" s="33">
        <f t="shared" si="5"/>
        <v>0.44956772334293948</v>
      </c>
      <c r="R49" s="36"/>
      <c r="S49" s="37">
        <v>140</v>
      </c>
      <c r="T49" s="37">
        <v>120</v>
      </c>
      <c r="U49" s="37">
        <v>20</v>
      </c>
      <c r="V49" s="37">
        <v>0</v>
      </c>
      <c r="W49" s="37">
        <v>0</v>
      </c>
      <c r="X49" s="37">
        <v>1560</v>
      </c>
      <c r="Y49" s="37">
        <v>480</v>
      </c>
      <c r="Z49" s="37">
        <v>1070</v>
      </c>
      <c r="AA49" s="37">
        <v>1980</v>
      </c>
      <c r="AB49" s="37">
        <v>250</v>
      </c>
      <c r="AC49" s="37">
        <v>1230</v>
      </c>
      <c r="AD49" s="37">
        <v>490</v>
      </c>
      <c r="AE49" s="37">
        <v>740</v>
      </c>
      <c r="AF49" s="37">
        <v>1970</v>
      </c>
      <c r="AG49" s="37">
        <v>1560</v>
      </c>
      <c r="AH49" s="37">
        <v>1920</v>
      </c>
      <c r="AI49" s="37">
        <v>1070</v>
      </c>
      <c r="AJ49" s="37">
        <v>400</v>
      </c>
      <c r="AK49" s="37">
        <v>150</v>
      </c>
      <c r="AL49" s="37">
        <v>1340</v>
      </c>
      <c r="AM49" s="37">
        <v>530</v>
      </c>
      <c r="AN49" s="37">
        <v>0</v>
      </c>
      <c r="AO49" s="37">
        <v>0</v>
      </c>
      <c r="AP49" s="37">
        <v>970</v>
      </c>
      <c r="AQ49" s="37">
        <v>220</v>
      </c>
      <c r="AR49" s="37">
        <v>180</v>
      </c>
      <c r="AS49" s="37">
        <v>30</v>
      </c>
      <c r="AT49" s="37">
        <v>30</v>
      </c>
      <c r="AU49" s="37">
        <v>800</v>
      </c>
      <c r="AV49" s="37">
        <v>780</v>
      </c>
      <c r="AW49" s="37">
        <v>1990</v>
      </c>
      <c r="AX49" s="37">
        <v>740</v>
      </c>
      <c r="AY49" s="37">
        <v>290</v>
      </c>
      <c r="AZ49" s="37">
        <v>330</v>
      </c>
      <c r="BA49" s="37">
        <v>290</v>
      </c>
    </row>
    <row r="50" spans="1:53" ht="15" customHeight="1" x14ac:dyDescent="0.3">
      <c r="A50" s="22" t="s">
        <v>230</v>
      </c>
      <c r="B50" s="22" t="str">
        <f>VLOOKUP(A50,'ECP Child Poverty data'!$A$1:$B$652,2,FALSE)</f>
        <v>North West</v>
      </c>
      <c r="C50" s="22" t="str">
        <f>VLOOKUP(A50,'MP details'!$A$1:$D$651,2,FALSE)</f>
        <v>Christian Wakeford</v>
      </c>
      <c r="D50" s="22" t="str">
        <f>VLOOKUP(A50,'MP details'!$A$1:$D$651,3,FALSE)</f>
        <v>Labour</v>
      </c>
      <c r="E50" s="22" t="str">
        <f>VLOOKUP(A50,'MP details'!$A$1:$D$651,4,FALSE)</f>
        <v>christian.wakeford.mp@parliament.uk</v>
      </c>
      <c r="F50" s="29">
        <v>5760</v>
      </c>
      <c r="G50" s="29">
        <v>5760</v>
      </c>
      <c r="H50" s="29">
        <v>5660</v>
      </c>
      <c r="I50" s="30">
        <f>VLOOKUP(A50,'ECP Child Poverty data'!$A$3:$D$652,4,FALSE)</f>
        <v>10720</v>
      </c>
      <c r="J50" s="31">
        <f>VLOOKUP(A50,'ECP Child Poverty data'!$A$3:$E$652,5,FALSE)</f>
        <v>0.38007828593254089</v>
      </c>
      <c r="K50" s="30">
        <f t="shared" si="0"/>
        <v>28204.715704023842</v>
      </c>
      <c r="L50" s="54">
        <f t="shared" si="1"/>
        <v>0.2006756621621438</v>
      </c>
      <c r="M50" s="32"/>
      <c r="N50" s="33">
        <f t="shared" si="2"/>
        <v>0.79858657243816256</v>
      </c>
      <c r="O50" s="33">
        <f t="shared" si="3"/>
        <v>0.40989399293286222</v>
      </c>
      <c r="P50" s="33">
        <f t="shared" si="4"/>
        <v>5.1236749116607777E-2</v>
      </c>
      <c r="Q50" s="33">
        <f t="shared" si="5"/>
        <v>0.29858657243816256</v>
      </c>
      <c r="R50" s="36"/>
      <c r="S50" s="37">
        <v>230</v>
      </c>
      <c r="T50" s="37">
        <v>190</v>
      </c>
      <c r="U50" s="37">
        <v>20</v>
      </c>
      <c r="V50" s="37">
        <v>0</v>
      </c>
      <c r="W50" s="37">
        <v>0</v>
      </c>
      <c r="X50" s="37">
        <v>1690</v>
      </c>
      <c r="Y50" s="37">
        <v>730</v>
      </c>
      <c r="Z50" s="37">
        <v>950</v>
      </c>
      <c r="AA50" s="37">
        <v>4070</v>
      </c>
      <c r="AB50" s="37">
        <v>2630</v>
      </c>
      <c r="AC50" s="37">
        <v>1150</v>
      </c>
      <c r="AD50" s="37">
        <v>280</v>
      </c>
      <c r="AE50" s="37">
        <v>3370</v>
      </c>
      <c r="AF50" s="37">
        <v>4520</v>
      </c>
      <c r="AG50" s="37">
        <v>1240</v>
      </c>
      <c r="AH50" s="37">
        <v>1780</v>
      </c>
      <c r="AI50" s="37">
        <v>1000</v>
      </c>
      <c r="AJ50" s="37">
        <v>900</v>
      </c>
      <c r="AK50" s="37">
        <v>2080</v>
      </c>
      <c r="AL50" s="37">
        <v>2320</v>
      </c>
      <c r="AM50" s="37">
        <v>410</v>
      </c>
      <c r="AN50" s="37">
        <v>0</v>
      </c>
      <c r="AO50" s="37">
        <v>450</v>
      </c>
      <c r="AP50" s="37">
        <v>1930</v>
      </c>
      <c r="AQ50" s="37">
        <v>1860</v>
      </c>
      <c r="AR50" s="37">
        <v>1760</v>
      </c>
      <c r="AS50" s="37">
        <v>260</v>
      </c>
      <c r="AT50" s="37">
        <v>0</v>
      </c>
      <c r="AU50" s="37">
        <v>660</v>
      </c>
      <c r="AV50" s="37">
        <v>2290</v>
      </c>
      <c r="AW50" s="37">
        <v>3070</v>
      </c>
      <c r="AX50" s="37">
        <v>1540</v>
      </c>
      <c r="AY50" s="37">
        <v>300</v>
      </c>
      <c r="AZ50" s="37">
        <v>320</v>
      </c>
      <c r="BA50" s="37">
        <v>290</v>
      </c>
    </row>
    <row r="51" spans="1:53" ht="15" customHeight="1" x14ac:dyDescent="0.3">
      <c r="A51" s="22" t="s">
        <v>492</v>
      </c>
      <c r="B51" s="22" t="str">
        <f>VLOOKUP(A51,'ECP Child Poverty data'!$A$1:$B$652,2,FALSE)</f>
        <v>Yorkshire And The Humber</v>
      </c>
      <c r="C51" s="22" t="str">
        <f>VLOOKUP(A51,'MP details'!$A$1:$D$651,2,FALSE)</f>
        <v>Mr Clive Betts</v>
      </c>
      <c r="D51" s="22" t="str">
        <f>VLOOKUP(A51,'MP details'!$A$1:$D$651,3,FALSE)</f>
        <v>Labour</v>
      </c>
      <c r="E51" s="22" t="str">
        <f>VLOOKUP(A51,'MP details'!$A$1:$D$651,4,FALSE)</f>
        <v>officeofclivebettsmp@parliament.uk</v>
      </c>
      <c r="F51" s="29">
        <v>3900</v>
      </c>
      <c r="G51" s="29">
        <v>3900</v>
      </c>
      <c r="H51" s="29">
        <v>3790</v>
      </c>
      <c r="I51" s="30">
        <f>VLOOKUP(A51,'ECP Child Poverty data'!$A$3:$D$652,4,FALSE)</f>
        <v>8190</v>
      </c>
      <c r="J51" s="31">
        <f>VLOOKUP(A51,'ECP Child Poverty data'!$A$3:$E$652,5,FALSE)</f>
        <v>0.43361684679985046</v>
      </c>
      <c r="K51" s="30">
        <f t="shared" si="0"/>
        <v>18887.642536131334</v>
      </c>
      <c r="L51" s="54">
        <f t="shared" si="1"/>
        <v>0.20066029906855107</v>
      </c>
      <c r="M51" s="32"/>
      <c r="N51" s="33">
        <f t="shared" si="2"/>
        <v>0.54617414248021112</v>
      </c>
      <c r="O51" s="33">
        <f t="shared" si="3"/>
        <v>0.49340369393139843</v>
      </c>
      <c r="P51" s="33">
        <f t="shared" si="4"/>
        <v>8.7071240105540904E-2</v>
      </c>
      <c r="Q51" s="33">
        <f t="shared" si="5"/>
        <v>0.49340369393139843</v>
      </c>
      <c r="R51" s="36"/>
      <c r="S51" s="37">
        <v>220</v>
      </c>
      <c r="T51" s="37">
        <v>170</v>
      </c>
      <c r="U51" s="37">
        <v>40</v>
      </c>
      <c r="V51" s="37">
        <v>0</v>
      </c>
      <c r="W51" s="37">
        <v>20</v>
      </c>
      <c r="X51" s="37">
        <v>1870</v>
      </c>
      <c r="Y51" s="37">
        <v>620</v>
      </c>
      <c r="Z51" s="37">
        <v>1240</v>
      </c>
      <c r="AA51" s="37">
        <v>2030</v>
      </c>
      <c r="AB51" s="37">
        <v>380</v>
      </c>
      <c r="AC51" s="37">
        <v>1070</v>
      </c>
      <c r="AD51" s="37">
        <v>590</v>
      </c>
      <c r="AE51" s="37">
        <v>1000</v>
      </c>
      <c r="AF51" s="37">
        <v>2070</v>
      </c>
      <c r="AG51" s="37">
        <v>1830</v>
      </c>
      <c r="AH51" s="37">
        <v>2150</v>
      </c>
      <c r="AI51" s="37">
        <v>1150</v>
      </c>
      <c r="AJ51" s="37">
        <v>420</v>
      </c>
      <c r="AK51" s="37">
        <v>180</v>
      </c>
      <c r="AL51" s="37">
        <v>1870</v>
      </c>
      <c r="AM51" s="37">
        <v>700</v>
      </c>
      <c r="AN51" s="37">
        <v>0</v>
      </c>
      <c r="AO51" s="37">
        <v>740</v>
      </c>
      <c r="AP51" s="37">
        <v>1250</v>
      </c>
      <c r="AQ51" s="37">
        <v>1180</v>
      </c>
      <c r="AR51" s="37">
        <v>1140</v>
      </c>
      <c r="AS51" s="37">
        <v>80</v>
      </c>
      <c r="AT51" s="37">
        <v>30</v>
      </c>
      <c r="AU51" s="37">
        <v>900</v>
      </c>
      <c r="AV51" s="37">
        <v>560</v>
      </c>
      <c r="AW51" s="37">
        <v>2370</v>
      </c>
      <c r="AX51" s="37">
        <v>780</v>
      </c>
      <c r="AY51" s="37">
        <v>220</v>
      </c>
      <c r="AZ51" s="37">
        <v>290</v>
      </c>
      <c r="BA51" s="37">
        <v>330</v>
      </c>
    </row>
    <row r="52" spans="1:53" ht="15" customHeight="1" x14ac:dyDescent="0.3">
      <c r="A52" s="22" t="s">
        <v>147</v>
      </c>
      <c r="B52" s="22" t="str">
        <f>VLOOKUP(A52,'ECP Child Poverty data'!$A$1:$B$652,2,FALSE)</f>
        <v>Yorkshire And The Humber</v>
      </c>
      <c r="C52" s="22" t="str">
        <f>VLOOKUP(A52,'MP details'!$A$1:$D$651,2,FALSE)</f>
        <v>Sarah Champion</v>
      </c>
      <c r="D52" s="22" t="str">
        <f>VLOOKUP(A52,'MP details'!$A$1:$D$651,3,FALSE)</f>
        <v>Labour</v>
      </c>
      <c r="E52" s="22" t="str">
        <f>VLOOKUP(A52,'MP details'!$A$1:$D$651,4,FALSE)</f>
        <v>sarah.champion.mp@parliament.uk</v>
      </c>
      <c r="F52" s="29">
        <v>4220</v>
      </c>
      <c r="G52" s="29">
        <v>4220</v>
      </c>
      <c r="H52" s="29">
        <v>4120</v>
      </c>
      <c r="I52" s="30">
        <f>VLOOKUP(A52,'ECP Child Poverty data'!$A$3:$D$652,4,FALSE)</f>
        <v>9023</v>
      </c>
      <c r="J52" s="31">
        <f>VLOOKUP(A52,'ECP Child Poverty data'!$A$3:$E$652,5,FALSE)</f>
        <v>0.43490618467330933</v>
      </c>
      <c r="K52" s="30">
        <f t="shared" si="0"/>
        <v>20747.003188234383</v>
      </c>
      <c r="L52" s="54">
        <f t="shared" si="1"/>
        <v>0.19858289713554633</v>
      </c>
      <c r="M52" s="32"/>
      <c r="N52" s="33">
        <f t="shared" si="2"/>
        <v>0.53640776699029125</v>
      </c>
      <c r="O52" s="33">
        <f t="shared" si="3"/>
        <v>0.5145631067961165</v>
      </c>
      <c r="P52" s="33">
        <f t="shared" si="4"/>
        <v>5.3398058252427182E-2</v>
      </c>
      <c r="Q52" s="33">
        <f t="shared" si="5"/>
        <v>0.48058252427184467</v>
      </c>
      <c r="R52" s="36"/>
      <c r="S52" s="37">
        <v>180</v>
      </c>
      <c r="T52" s="37">
        <v>120</v>
      </c>
      <c r="U52" s="37">
        <v>40</v>
      </c>
      <c r="V52" s="37">
        <v>10</v>
      </c>
      <c r="W52" s="37">
        <v>20</v>
      </c>
      <c r="X52" s="37">
        <v>1980</v>
      </c>
      <c r="Y52" s="37">
        <v>610</v>
      </c>
      <c r="Z52" s="37">
        <v>1370</v>
      </c>
      <c r="AA52" s="37">
        <v>2240</v>
      </c>
      <c r="AB52" s="37">
        <v>400</v>
      </c>
      <c r="AC52" s="37">
        <v>1190</v>
      </c>
      <c r="AD52" s="37">
        <v>640</v>
      </c>
      <c r="AE52" s="37">
        <v>1020</v>
      </c>
      <c r="AF52" s="37">
        <v>2210</v>
      </c>
      <c r="AG52" s="37">
        <v>2010</v>
      </c>
      <c r="AH52" s="37">
        <v>2380</v>
      </c>
      <c r="AI52" s="37">
        <v>1180</v>
      </c>
      <c r="AJ52" s="37">
        <v>380</v>
      </c>
      <c r="AK52" s="37">
        <v>280</v>
      </c>
      <c r="AL52" s="37">
        <v>2120</v>
      </c>
      <c r="AM52" s="37">
        <v>780</v>
      </c>
      <c r="AN52" s="37">
        <v>10</v>
      </c>
      <c r="AO52" s="37">
        <v>850</v>
      </c>
      <c r="AP52" s="37">
        <v>1460</v>
      </c>
      <c r="AQ52" s="37">
        <v>1410</v>
      </c>
      <c r="AR52" s="37">
        <v>1320</v>
      </c>
      <c r="AS52" s="37">
        <v>140</v>
      </c>
      <c r="AT52" s="37">
        <v>20</v>
      </c>
      <c r="AU52" s="37">
        <v>810</v>
      </c>
      <c r="AV52" s="37">
        <v>600</v>
      </c>
      <c r="AW52" s="37">
        <v>2720</v>
      </c>
      <c r="AX52" s="37">
        <v>880</v>
      </c>
      <c r="AY52" s="37">
        <v>210</v>
      </c>
      <c r="AZ52" s="37">
        <v>310</v>
      </c>
      <c r="BA52" s="37">
        <v>220</v>
      </c>
    </row>
    <row r="53" spans="1:53" ht="15" customHeight="1" x14ac:dyDescent="0.3">
      <c r="A53" s="22" t="s">
        <v>531</v>
      </c>
      <c r="B53" s="22" t="str">
        <f>VLOOKUP(A53,'ECP Child Poverty data'!$A$1:$B$652,2,FALSE)</f>
        <v>West Midlands</v>
      </c>
      <c r="C53" s="22" t="str">
        <f>VLOOKUP(A53,'MP details'!$A$1:$D$651,2,FALSE)</f>
        <v>Gareth Snell</v>
      </c>
      <c r="D53" s="22" t="str">
        <f>VLOOKUP(A53,'MP details'!$A$1:$D$651,3,FALSE)</f>
        <v>Labour</v>
      </c>
      <c r="E53" s="22" t="str">
        <f>VLOOKUP(A53,'MP details'!$A$1:$D$651,4,FALSE)</f>
        <v>gareth.snell.mp@parliament.uk</v>
      </c>
      <c r="F53" s="29">
        <v>4810</v>
      </c>
      <c r="G53" s="29">
        <v>4810</v>
      </c>
      <c r="H53" s="29">
        <v>4690</v>
      </c>
      <c r="I53" s="30">
        <f>VLOOKUP(A53,'ECP Child Poverty data'!$A$3:$D$652,4,FALSE)</f>
        <v>10156</v>
      </c>
      <c r="J53" s="31">
        <f>VLOOKUP(A53,'ECP Child Poverty data'!$A$3:$E$652,5,FALSE)</f>
        <v>0.42963019013404846</v>
      </c>
      <c r="K53" s="30">
        <f t="shared" si="0"/>
        <v>23638.934677358771</v>
      </c>
      <c r="L53" s="54">
        <f t="shared" si="1"/>
        <v>0.19840149583779906</v>
      </c>
      <c r="M53" s="32"/>
      <c r="N53" s="33">
        <f t="shared" si="2"/>
        <v>0.56929637526652455</v>
      </c>
      <c r="O53" s="33">
        <f t="shared" si="3"/>
        <v>0.3816631130063966</v>
      </c>
      <c r="P53" s="33">
        <f t="shared" si="4"/>
        <v>7.8891257995735611E-2</v>
      </c>
      <c r="Q53" s="33">
        <f t="shared" si="5"/>
        <v>0.48400852878464817</v>
      </c>
      <c r="R53" s="36"/>
      <c r="S53" s="37">
        <v>240</v>
      </c>
      <c r="T53" s="37">
        <v>170</v>
      </c>
      <c r="U53" s="37">
        <v>20</v>
      </c>
      <c r="V53" s="37">
        <v>30</v>
      </c>
      <c r="W53" s="37">
        <v>20</v>
      </c>
      <c r="X53" s="37">
        <v>2270</v>
      </c>
      <c r="Y53" s="37">
        <v>780</v>
      </c>
      <c r="Z53" s="37">
        <v>1490</v>
      </c>
      <c r="AA53" s="37">
        <v>2540</v>
      </c>
      <c r="AB53" s="37">
        <v>460</v>
      </c>
      <c r="AC53" s="37">
        <v>1430</v>
      </c>
      <c r="AD53" s="37">
        <v>650</v>
      </c>
      <c r="AE53" s="37">
        <v>1250</v>
      </c>
      <c r="AF53" s="37">
        <v>2670</v>
      </c>
      <c r="AG53" s="37">
        <v>2140</v>
      </c>
      <c r="AH53" s="37">
        <v>2450</v>
      </c>
      <c r="AI53" s="37">
        <v>1360</v>
      </c>
      <c r="AJ53" s="37">
        <v>600</v>
      </c>
      <c r="AK53" s="37">
        <v>380</v>
      </c>
      <c r="AL53" s="37">
        <v>1790</v>
      </c>
      <c r="AM53" s="37">
        <v>680</v>
      </c>
      <c r="AN53" s="37">
        <v>0</v>
      </c>
      <c r="AO53" s="37">
        <v>630</v>
      </c>
      <c r="AP53" s="37">
        <v>1150</v>
      </c>
      <c r="AQ53" s="37">
        <v>1080</v>
      </c>
      <c r="AR53" s="37">
        <v>1010</v>
      </c>
      <c r="AS53" s="37">
        <v>100</v>
      </c>
      <c r="AT53" s="37">
        <v>30</v>
      </c>
      <c r="AU53" s="37">
        <v>1090</v>
      </c>
      <c r="AV53" s="37">
        <v>660</v>
      </c>
      <c r="AW53" s="37">
        <v>2480</v>
      </c>
      <c r="AX53" s="37">
        <v>1400</v>
      </c>
      <c r="AY53" s="37">
        <v>360</v>
      </c>
      <c r="AZ53" s="37">
        <v>460</v>
      </c>
      <c r="BA53" s="37">
        <v>370</v>
      </c>
    </row>
    <row r="54" spans="1:53" ht="15" customHeight="1" x14ac:dyDescent="0.3">
      <c r="A54" s="22" t="s">
        <v>590</v>
      </c>
      <c r="B54" s="22" t="str">
        <f>VLOOKUP(A54,'ECP Child Poverty data'!$A$1:$B$652,2,FALSE)</f>
        <v>West Midlands</v>
      </c>
      <c r="C54" s="22" t="str">
        <f>VLOOKUP(A54,'MP details'!$A$1:$D$651,2,FALSE)</f>
        <v>Pat McFadden</v>
      </c>
      <c r="D54" s="22" t="str">
        <f>VLOOKUP(A54,'MP details'!$A$1:$D$651,3,FALSE)</f>
        <v>Labour</v>
      </c>
      <c r="E54" s="22" t="str">
        <f>VLOOKUP(A54,'MP details'!$A$1:$D$651,4,FALSE)</f>
        <v>mcfaddenp@parliament.uk</v>
      </c>
      <c r="F54" s="29">
        <v>6590</v>
      </c>
      <c r="G54" s="29">
        <v>6590</v>
      </c>
      <c r="H54" s="29">
        <v>6440</v>
      </c>
      <c r="I54" s="30">
        <f>VLOOKUP(A54,'ECP Child Poverty data'!$A$3:$D$652,4,FALSE)</f>
        <v>13151</v>
      </c>
      <c r="J54" s="31">
        <f>VLOOKUP(A54,'ECP Child Poverty data'!$A$3:$E$652,5,FALSE)</f>
        <v>0.39876943826675415</v>
      </c>
      <c r="K54" s="30">
        <f t="shared" si="0"/>
        <v>32978.956605001222</v>
      </c>
      <c r="L54" s="54">
        <f t="shared" si="1"/>
        <v>0.19527603850945913</v>
      </c>
      <c r="M54" s="32"/>
      <c r="N54" s="33">
        <f t="shared" si="2"/>
        <v>0.50621118012422361</v>
      </c>
      <c r="O54" s="33">
        <f t="shared" si="3"/>
        <v>0.42080745341614906</v>
      </c>
      <c r="P54" s="33">
        <f t="shared" si="4"/>
        <v>0.10403726708074534</v>
      </c>
      <c r="Q54" s="33">
        <f t="shared" si="5"/>
        <v>0.56832298136645965</v>
      </c>
      <c r="R54" s="36"/>
      <c r="S54" s="37">
        <v>340</v>
      </c>
      <c r="T54" s="37">
        <v>270</v>
      </c>
      <c r="U54" s="37">
        <v>30</v>
      </c>
      <c r="V54" s="37">
        <v>0</v>
      </c>
      <c r="W54" s="37">
        <v>30</v>
      </c>
      <c r="X54" s="37">
        <v>3660</v>
      </c>
      <c r="Y54" s="37">
        <v>1140</v>
      </c>
      <c r="Z54" s="37">
        <v>2520</v>
      </c>
      <c r="AA54" s="37">
        <v>2930</v>
      </c>
      <c r="AB54" s="37">
        <v>600</v>
      </c>
      <c r="AC54" s="37">
        <v>1520</v>
      </c>
      <c r="AD54" s="37">
        <v>820</v>
      </c>
      <c r="AE54" s="37">
        <v>1740</v>
      </c>
      <c r="AF54" s="37">
        <v>3260</v>
      </c>
      <c r="AG54" s="37">
        <v>3340</v>
      </c>
      <c r="AH54" s="37">
        <v>3390</v>
      </c>
      <c r="AI54" s="37">
        <v>1820</v>
      </c>
      <c r="AJ54" s="37">
        <v>910</v>
      </c>
      <c r="AK54" s="37">
        <v>480</v>
      </c>
      <c r="AL54" s="37">
        <v>2710</v>
      </c>
      <c r="AM54" s="37">
        <v>920</v>
      </c>
      <c r="AN54" s="37">
        <v>0</v>
      </c>
      <c r="AO54" s="37">
        <v>1070</v>
      </c>
      <c r="AP54" s="37">
        <v>1750</v>
      </c>
      <c r="AQ54" s="37">
        <v>1700</v>
      </c>
      <c r="AR54" s="37">
        <v>1630</v>
      </c>
      <c r="AS54" s="37">
        <v>130</v>
      </c>
      <c r="AT54" s="37">
        <v>60</v>
      </c>
      <c r="AU54" s="37">
        <v>1250</v>
      </c>
      <c r="AV54" s="37">
        <v>940</v>
      </c>
      <c r="AW54" s="37">
        <v>3550</v>
      </c>
      <c r="AX54" s="37">
        <v>1580</v>
      </c>
      <c r="AY54" s="37">
        <v>490</v>
      </c>
      <c r="AZ54" s="37">
        <v>540</v>
      </c>
      <c r="BA54" s="37">
        <v>670</v>
      </c>
    </row>
    <row r="55" spans="1:53" ht="15" customHeight="1" x14ac:dyDescent="0.3">
      <c r="A55" s="22" t="s">
        <v>271</v>
      </c>
      <c r="B55" s="22" t="str">
        <f>VLOOKUP(A55,'ECP Child Poverty data'!$A$1:$B$652,2,FALSE)</f>
        <v>Yorkshire And The Humber</v>
      </c>
      <c r="C55" s="22" t="str">
        <f>VLOOKUP(A55,'MP details'!$A$1:$D$651,2,FALSE)</f>
        <v>Ed Miliband</v>
      </c>
      <c r="D55" s="22" t="str">
        <f>VLOOKUP(A55,'MP details'!$A$1:$D$651,3,FALSE)</f>
        <v>Labour</v>
      </c>
      <c r="E55" s="22" t="str">
        <f>VLOOKUP(A55,'MP details'!$A$1:$D$651,4,FALSE)</f>
        <v>ed.miliband.mp@parliament.uk</v>
      </c>
      <c r="F55" s="29">
        <v>3430</v>
      </c>
      <c r="G55" s="29">
        <v>3430</v>
      </c>
      <c r="H55" s="29">
        <v>3290</v>
      </c>
      <c r="I55" s="30">
        <f>VLOOKUP(A55,'ECP Child Poverty data'!$A$3:$D$652,4,FALSE)</f>
        <v>7354</v>
      </c>
      <c r="J55" s="31">
        <f>VLOOKUP(A55,'ECP Child Poverty data'!$A$3:$E$652,5,FALSE)</f>
        <v>0.43387323617935181</v>
      </c>
      <c r="K55" s="30">
        <f t="shared" si="0"/>
        <v>16949.65115792496</v>
      </c>
      <c r="L55" s="54">
        <f t="shared" si="1"/>
        <v>0.19410428977836108</v>
      </c>
      <c r="M55" s="32"/>
      <c r="N55" s="33">
        <f t="shared" si="2"/>
        <v>0.47720364741641336</v>
      </c>
      <c r="O55" s="33">
        <f t="shared" si="3"/>
        <v>0.47416413373860183</v>
      </c>
      <c r="P55" s="33">
        <f t="shared" si="4"/>
        <v>8.2066869300911852E-2</v>
      </c>
      <c r="Q55" s="33">
        <f t="shared" si="5"/>
        <v>0.66869300911854102</v>
      </c>
      <c r="R55" s="36"/>
      <c r="S55" s="37">
        <v>320</v>
      </c>
      <c r="T55" s="37">
        <v>210</v>
      </c>
      <c r="U55" s="37">
        <v>50</v>
      </c>
      <c r="V55" s="37">
        <v>40</v>
      </c>
      <c r="W55" s="37">
        <v>20</v>
      </c>
      <c r="X55" s="37">
        <v>2200</v>
      </c>
      <c r="Y55" s="37">
        <v>720</v>
      </c>
      <c r="Z55" s="37">
        <v>1480</v>
      </c>
      <c r="AA55" s="37">
        <v>1240</v>
      </c>
      <c r="AB55" s="37">
        <v>270</v>
      </c>
      <c r="AC55" s="37">
        <v>590</v>
      </c>
      <c r="AD55" s="37">
        <v>380</v>
      </c>
      <c r="AE55" s="37">
        <v>980</v>
      </c>
      <c r="AF55" s="37">
        <v>1570</v>
      </c>
      <c r="AG55" s="37">
        <v>1860</v>
      </c>
      <c r="AH55" s="37">
        <v>1770</v>
      </c>
      <c r="AI55" s="37">
        <v>1090</v>
      </c>
      <c r="AJ55" s="37">
        <v>360</v>
      </c>
      <c r="AK55" s="37">
        <v>210</v>
      </c>
      <c r="AL55" s="37">
        <v>1560</v>
      </c>
      <c r="AM55" s="37">
        <v>690</v>
      </c>
      <c r="AN55" s="37">
        <v>0</v>
      </c>
      <c r="AO55" s="37">
        <v>520</v>
      </c>
      <c r="AP55" s="37">
        <v>980</v>
      </c>
      <c r="AQ55" s="37">
        <v>940</v>
      </c>
      <c r="AR55" s="37">
        <v>920</v>
      </c>
      <c r="AS55" s="37">
        <v>70</v>
      </c>
      <c r="AT55" s="37">
        <v>10</v>
      </c>
      <c r="AU55" s="37">
        <v>350</v>
      </c>
      <c r="AV55" s="37">
        <v>370</v>
      </c>
      <c r="AW55" s="37">
        <v>2110</v>
      </c>
      <c r="AX55" s="37">
        <v>750</v>
      </c>
      <c r="AY55" s="37">
        <v>160</v>
      </c>
      <c r="AZ55" s="37">
        <v>350</v>
      </c>
      <c r="BA55" s="37">
        <v>270</v>
      </c>
    </row>
    <row r="56" spans="1:53" ht="15" customHeight="1" x14ac:dyDescent="0.3">
      <c r="A56" s="22" t="s">
        <v>96</v>
      </c>
      <c r="B56" s="22" t="str">
        <f>VLOOKUP(A56,'ECP Child Poverty data'!$A$1:$B$652,2,FALSE)</f>
        <v>North West</v>
      </c>
      <c r="C56" s="22" t="str">
        <f>VLOOKUP(A56,'MP details'!$A$1:$D$651,2,FALSE)</f>
        <v>Paul Waugh</v>
      </c>
      <c r="D56" s="22" t="str">
        <f>VLOOKUP(A56,'MP details'!$A$1:$D$651,3,FALSE)</f>
        <v>Labour</v>
      </c>
      <c r="E56" s="22" t="str">
        <f>VLOOKUP(A56,'MP details'!$A$1:$D$651,4,FALSE)</f>
        <v>paul.waugh.mp@parliament.uk</v>
      </c>
      <c r="F56" s="29">
        <v>5500</v>
      </c>
      <c r="G56" s="29">
        <v>5500</v>
      </c>
      <c r="H56" s="29">
        <v>5400</v>
      </c>
      <c r="I56" s="30">
        <f>VLOOKUP(A56,'ECP Child Poverty data'!$A$3:$D$652,4,FALSE)</f>
        <v>12706</v>
      </c>
      <c r="J56" s="31">
        <f>VLOOKUP(A56,'ECP Child Poverty data'!$A$3:$E$652,5,FALSE)</f>
        <v>0.45411595702171326</v>
      </c>
      <c r="K56" s="30">
        <f t="shared" si="0"/>
        <v>27979.637807337545</v>
      </c>
      <c r="L56" s="54">
        <f t="shared" si="1"/>
        <v>0.19299749472038813</v>
      </c>
      <c r="M56" s="32"/>
      <c r="N56" s="33">
        <f t="shared" si="2"/>
        <v>0.65925925925925921</v>
      </c>
      <c r="O56" s="33">
        <f t="shared" si="3"/>
        <v>0.32962962962962961</v>
      </c>
      <c r="P56" s="33">
        <f t="shared" si="4"/>
        <v>8.3333333333333329E-2</v>
      </c>
      <c r="Q56" s="33">
        <f t="shared" si="5"/>
        <v>0.3888888888888889</v>
      </c>
      <c r="R56" s="36"/>
      <c r="S56" s="37">
        <v>210</v>
      </c>
      <c r="T56" s="37">
        <v>170</v>
      </c>
      <c r="U56" s="37">
        <v>0</v>
      </c>
      <c r="V56" s="37">
        <v>20</v>
      </c>
      <c r="W56" s="37">
        <v>20</v>
      </c>
      <c r="X56" s="37">
        <v>2100</v>
      </c>
      <c r="Y56" s="37">
        <v>820</v>
      </c>
      <c r="Z56" s="37">
        <v>1280</v>
      </c>
      <c r="AA56" s="37">
        <v>3400</v>
      </c>
      <c r="AB56" s="37">
        <v>540</v>
      </c>
      <c r="AC56" s="37">
        <v>2200</v>
      </c>
      <c r="AD56" s="37">
        <v>660</v>
      </c>
      <c r="AE56" s="37">
        <v>1360</v>
      </c>
      <c r="AF56" s="37">
        <v>3560</v>
      </c>
      <c r="AG56" s="37">
        <v>1940</v>
      </c>
      <c r="AH56" s="37">
        <v>2750</v>
      </c>
      <c r="AI56" s="37">
        <v>1830</v>
      </c>
      <c r="AJ56" s="37">
        <v>640</v>
      </c>
      <c r="AK56" s="37">
        <v>280</v>
      </c>
      <c r="AL56" s="37">
        <v>1780</v>
      </c>
      <c r="AM56" s="37">
        <v>620</v>
      </c>
      <c r="AN56" s="37">
        <v>0</v>
      </c>
      <c r="AO56" s="37">
        <v>600</v>
      </c>
      <c r="AP56" s="37">
        <v>1200</v>
      </c>
      <c r="AQ56" s="37">
        <v>1200</v>
      </c>
      <c r="AR56" s="37">
        <v>1130</v>
      </c>
      <c r="AS56" s="37">
        <v>120</v>
      </c>
      <c r="AT56" s="37">
        <v>30</v>
      </c>
      <c r="AU56" s="37">
        <v>1520</v>
      </c>
      <c r="AV56" s="37">
        <v>1400</v>
      </c>
      <c r="AW56" s="37">
        <v>2530</v>
      </c>
      <c r="AX56" s="37">
        <v>1410</v>
      </c>
      <c r="AY56" s="37">
        <v>420</v>
      </c>
      <c r="AZ56" s="37">
        <v>600</v>
      </c>
      <c r="BA56" s="37">
        <v>450</v>
      </c>
    </row>
    <row r="57" spans="1:53" ht="15" customHeight="1" x14ac:dyDescent="0.3">
      <c r="A57" s="22" t="s">
        <v>188</v>
      </c>
      <c r="B57" s="22" t="str">
        <f>VLOOKUP(A57,'ECP Child Poverty data'!$A$1:$B$652,2,FALSE)</f>
        <v>West Midlands</v>
      </c>
      <c r="C57" s="22" t="str">
        <f>VLOOKUP(A57,'MP details'!$A$1:$D$651,2,FALSE)</f>
        <v>Laurence Turner</v>
      </c>
      <c r="D57" s="22" t="str">
        <f>VLOOKUP(A57,'MP details'!$A$1:$D$651,3,FALSE)</f>
        <v>Labour</v>
      </c>
      <c r="E57" s="22" t="str">
        <f>VLOOKUP(A57,'MP details'!$A$1:$D$651,4,FALSE)</f>
        <v>laurence.turner.mp@parliament.uk</v>
      </c>
      <c r="F57" s="29">
        <v>5460</v>
      </c>
      <c r="G57" s="29">
        <v>5460</v>
      </c>
      <c r="H57" s="29">
        <v>5300</v>
      </c>
      <c r="I57" s="30">
        <f>VLOOKUP(A57,'ECP Child Poverty data'!$A$3:$D$652,4,FALSE)</f>
        <v>10669</v>
      </c>
      <c r="J57" s="31">
        <f>VLOOKUP(A57,'ECP Child Poverty data'!$A$3:$E$652,5,FALSE)</f>
        <v>0.38390913605690002</v>
      </c>
      <c r="K57" s="30">
        <f t="shared" si="0"/>
        <v>27790.430073064799</v>
      </c>
      <c r="L57" s="54">
        <f t="shared" si="1"/>
        <v>0.19071313348032337</v>
      </c>
      <c r="M57" s="32"/>
      <c r="N57" s="33">
        <f t="shared" si="2"/>
        <v>0.46603773584905661</v>
      </c>
      <c r="O57" s="33">
        <f t="shared" si="3"/>
        <v>0.49056603773584906</v>
      </c>
      <c r="P57" s="33">
        <f t="shared" si="4"/>
        <v>0.10943396226415095</v>
      </c>
      <c r="Q57" s="33">
        <f t="shared" si="5"/>
        <v>0.65849056603773581</v>
      </c>
      <c r="R57" s="36"/>
      <c r="S57" s="37">
        <v>320</v>
      </c>
      <c r="T57" s="37">
        <v>200</v>
      </c>
      <c r="U57" s="37">
        <v>50</v>
      </c>
      <c r="V57" s="37">
        <v>10</v>
      </c>
      <c r="W57" s="37">
        <v>70</v>
      </c>
      <c r="X57" s="37">
        <v>3490</v>
      </c>
      <c r="Y57" s="37">
        <v>1120</v>
      </c>
      <c r="Z57" s="37">
        <v>2370</v>
      </c>
      <c r="AA57" s="37">
        <v>1980</v>
      </c>
      <c r="AB57" s="37">
        <v>360</v>
      </c>
      <c r="AC57" s="37">
        <v>980</v>
      </c>
      <c r="AD57" s="37">
        <v>630</v>
      </c>
      <c r="AE57" s="37">
        <v>1480</v>
      </c>
      <c r="AF57" s="37">
        <v>2470</v>
      </c>
      <c r="AG57" s="37">
        <v>2990</v>
      </c>
      <c r="AH57" s="37">
        <v>2810</v>
      </c>
      <c r="AI57" s="37">
        <v>1550</v>
      </c>
      <c r="AJ57" s="37">
        <v>630</v>
      </c>
      <c r="AK57" s="37">
        <v>470</v>
      </c>
      <c r="AL57" s="37">
        <v>2600</v>
      </c>
      <c r="AM57" s="37">
        <v>830</v>
      </c>
      <c r="AN57" s="37">
        <v>0</v>
      </c>
      <c r="AO57" s="37">
        <v>950</v>
      </c>
      <c r="AP57" s="37">
        <v>1980</v>
      </c>
      <c r="AQ57" s="37">
        <v>1920</v>
      </c>
      <c r="AR57" s="37">
        <v>1840</v>
      </c>
      <c r="AS57" s="37">
        <v>250</v>
      </c>
      <c r="AT57" s="37">
        <v>20</v>
      </c>
      <c r="AU57" s="37">
        <v>1050</v>
      </c>
      <c r="AV57" s="37">
        <v>480</v>
      </c>
      <c r="AW57" s="37">
        <v>3220</v>
      </c>
      <c r="AX57" s="37">
        <v>1030</v>
      </c>
      <c r="AY57" s="37">
        <v>380</v>
      </c>
      <c r="AZ57" s="37">
        <v>440</v>
      </c>
      <c r="BA57" s="37">
        <v>580</v>
      </c>
    </row>
    <row r="58" spans="1:53" ht="15" customHeight="1" x14ac:dyDescent="0.3">
      <c r="A58" s="22" t="s">
        <v>552</v>
      </c>
      <c r="B58" s="22" t="str">
        <f>VLOOKUP(A58,'ECP Child Poverty data'!$A$1:$B$652,2,FALSE)</f>
        <v>West Midlands</v>
      </c>
      <c r="C58" s="22" t="str">
        <f>VLOOKUP(A58,'MP details'!$A$1:$D$651,2,FALSE)</f>
        <v>Antonia Bance</v>
      </c>
      <c r="D58" s="22" t="str">
        <f>VLOOKUP(A58,'MP details'!$A$1:$D$651,3,FALSE)</f>
        <v>Labour</v>
      </c>
      <c r="E58" s="22" t="str">
        <f>VLOOKUP(A58,'MP details'!$A$1:$D$651,4,FALSE)</f>
        <v>antonia.bance.mp@parliament.uk</v>
      </c>
      <c r="F58" s="29">
        <v>5710</v>
      </c>
      <c r="G58" s="29">
        <v>5710</v>
      </c>
      <c r="H58" s="29">
        <v>5540</v>
      </c>
      <c r="I58" s="30">
        <f>VLOOKUP(A58,'ECP Child Poverty data'!$A$3:$D$652,4,FALSE)</f>
        <v>11722</v>
      </c>
      <c r="J58" s="31">
        <f>VLOOKUP(A58,'ECP Child Poverty data'!$A$3:$E$652,5,FALSE)</f>
        <v>0.39912673830986023</v>
      </c>
      <c r="K58" s="30">
        <f t="shared" si="0"/>
        <v>29369.117312555689</v>
      </c>
      <c r="L58" s="54">
        <f t="shared" si="1"/>
        <v>0.18863352075043727</v>
      </c>
      <c r="M58" s="32"/>
      <c r="N58" s="33">
        <f t="shared" si="2"/>
        <v>0.52166064981949456</v>
      </c>
      <c r="O58" s="33">
        <f t="shared" si="3"/>
        <v>0.41155234657039713</v>
      </c>
      <c r="P58" s="33">
        <f t="shared" si="4"/>
        <v>9.9277978339350176E-2</v>
      </c>
      <c r="Q58" s="33">
        <f t="shared" si="5"/>
        <v>0.57942238267148016</v>
      </c>
      <c r="R58" s="36"/>
      <c r="S58" s="37">
        <v>310</v>
      </c>
      <c r="T58" s="37">
        <v>240</v>
      </c>
      <c r="U58" s="37">
        <v>20</v>
      </c>
      <c r="V58" s="37">
        <v>10</v>
      </c>
      <c r="W58" s="37">
        <v>40</v>
      </c>
      <c r="X58" s="37">
        <v>3210</v>
      </c>
      <c r="Y58" s="37">
        <v>1130</v>
      </c>
      <c r="Z58" s="37">
        <v>2080</v>
      </c>
      <c r="AA58" s="37">
        <v>2490</v>
      </c>
      <c r="AB58" s="37">
        <v>510</v>
      </c>
      <c r="AC58" s="37">
        <v>1250</v>
      </c>
      <c r="AD58" s="37">
        <v>740</v>
      </c>
      <c r="AE58" s="37">
        <v>1640</v>
      </c>
      <c r="AF58" s="37">
        <v>2890</v>
      </c>
      <c r="AG58" s="37">
        <v>2820</v>
      </c>
      <c r="AH58" s="37">
        <v>3050</v>
      </c>
      <c r="AI58" s="37">
        <v>1530</v>
      </c>
      <c r="AJ58" s="37">
        <v>640</v>
      </c>
      <c r="AK58" s="37">
        <v>490</v>
      </c>
      <c r="AL58" s="37">
        <v>2280</v>
      </c>
      <c r="AM58" s="37">
        <v>890</v>
      </c>
      <c r="AN58" s="37">
        <v>0</v>
      </c>
      <c r="AO58" s="37">
        <v>940</v>
      </c>
      <c r="AP58" s="37">
        <v>1400</v>
      </c>
      <c r="AQ58" s="37">
        <v>1350</v>
      </c>
      <c r="AR58" s="37">
        <v>1280</v>
      </c>
      <c r="AS58" s="37">
        <v>120</v>
      </c>
      <c r="AT58" s="37">
        <v>40</v>
      </c>
      <c r="AU58" s="37">
        <v>1150</v>
      </c>
      <c r="AV58" s="37">
        <v>770</v>
      </c>
      <c r="AW58" s="37">
        <v>3110</v>
      </c>
      <c r="AX58" s="37">
        <v>1180</v>
      </c>
      <c r="AY58" s="37">
        <v>400</v>
      </c>
      <c r="AZ58" s="37">
        <v>560</v>
      </c>
      <c r="BA58" s="37">
        <v>550</v>
      </c>
    </row>
    <row r="59" spans="1:53" ht="15" customHeight="1" x14ac:dyDescent="0.3">
      <c r="A59" s="22" t="s">
        <v>168</v>
      </c>
      <c r="B59" s="22" t="str">
        <f>VLOOKUP(A59,'ECP Child Poverty data'!$A$1:$B$652,2,FALSE)</f>
        <v>Yorkshire And The Humber</v>
      </c>
      <c r="C59" s="22" t="str">
        <f>VLOOKUP(A59,'MP details'!$A$1:$D$651,2,FALSE)</f>
        <v>Stephanie Peacock</v>
      </c>
      <c r="D59" s="22" t="str">
        <f>VLOOKUP(A59,'MP details'!$A$1:$D$651,3,FALSE)</f>
        <v>Labour</v>
      </c>
      <c r="E59" s="22" t="str">
        <f>VLOOKUP(A59,'MP details'!$A$1:$D$651,4,FALSE)</f>
        <v>stephanie.peacock.mp@parliament.uk</v>
      </c>
      <c r="F59" s="29">
        <v>3480</v>
      </c>
      <c r="G59" s="29">
        <v>3480</v>
      </c>
      <c r="H59" s="29">
        <v>3360</v>
      </c>
      <c r="I59" s="30">
        <f>VLOOKUP(A59,'ECP Child Poverty data'!$A$3:$D$652,4,FALSE)</f>
        <v>7923</v>
      </c>
      <c r="J59" s="31">
        <f>VLOOKUP(A59,'ECP Child Poverty data'!$A$3:$E$652,5,FALSE)</f>
        <v>0.43387323617935181</v>
      </c>
      <c r="K59" s="30">
        <f t="shared" si="0"/>
        <v>18261.094115343956</v>
      </c>
      <c r="L59" s="54">
        <f t="shared" si="1"/>
        <v>0.18399773741797579</v>
      </c>
      <c r="M59" s="32"/>
      <c r="N59" s="33">
        <f t="shared" si="2"/>
        <v>0.46726190476190477</v>
      </c>
      <c r="O59" s="33">
        <f t="shared" si="3"/>
        <v>0.50595238095238093</v>
      </c>
      <c r="P59" s="33">
        <f t="shared" si="4"/>
        <v>5.9523809523809521E-2</v>
      </c>
      <c r="Q59" s="33">
        <f t="shared" si="5"/>
        <v>0.63988095238095233</v>
      </c>
      <c r="R59" s="36"/>
      <c r="S59" s="37">
        <v>230</v>
      </c>
      <c r="T59" s="37">
        <v>140</v>
      </c>
      <c r="U59" s="37">
        <v>50</v>
      </c>
      <c r="V59" s="37">
        <v>30</v>
      </c>
      <c r="W59" s="37">
        <v>10</v>
      </c>
      <c r="X59" s="37">
        <v>2150</v>
      </c>
      <c r="Y59" s="37">
        <v>670</v>
      </c>
      <c r="Z59" s="37">
        <v>1480</v>
      </c>
      <c r="AA59" s="37">
        <v>1320</v>
      </c>
      <c r="AB59" s="37">
        <v>260</v>
      </c>
      <c r="AC59" s="37">
        <v>640</v>
      </c>
      <c r="AD59" s="37">
        <v>420</v>
      </c>
      <c r="AE59" s="37">
        <v>930</v>
      </c>
      <c r="AF59" s="37">
        <v>1570</v>
      </c>
      <c r="AG59" s="37">
        <v>1910</v>
      </c>
      <c r="AH59" s="37">
        <v>1980</v>
      </c>
      <c r="AI59" s="37">
        <v>1010</v>
      </c>
      <c r="AJ59" s="37">
        <v>300</v>
      </c>
      <c r="AK59" s="37">
        <v>180</v>
      </c>
      <c r="AL59" s="37">
        <v>1700</v>
      </c>
      <c r="AM59" s="37">
        <v>700</v>
      </c>
      <c r="AN59" s="37">
        <v>0</v>
      </c>
      <c r="AO59" s="37">
        <v>620</v>
      </c>
      <c r="AP59" s="37">
        <v>1160</v>
      </c>
      <c r="AQ59" s="37">
        <v>1130</v>
      </c>
      <c r="AR59" s="37">
        <v>1090</v>
      </c>
      <c r="AS59" s="37">
        <v>100</v>
      </c>
      <c r="AT59" s="37">
        <v>20</v>
      </c>
      <c r="AU59" s="37">
        <v>340</v>
      </c>
      <c r="AV59" s="37">
        <v>370</v>
      </c>
      <c r="AW59" s="37">
        <v>2170</v>
      </c>
      <c r="AX59" s="37">
        <v>830</v>
      </c>
      <c r="AY59" s="37">
        <v>160</v>
      </c>
      <c r="AZ59" s="37">
        <v>290</v>
      </c>
      <c r="BA59" s="37">
        <v>200</v>
      </c>
    </row>
    <row r="60" spans="1:53" ht="15" customHeight="1" x14ac:dyDescent="0.3">
      <c r="A60" s="22" t="s">
        <v>196</v>
      </c>
      <c r="B60" s="22" t="str">
        <f>VLOOKUP(A60,'ECP Child Poverty data'!$A$1:$B$652,2,FALSE)</f>
        <v>North West</v>
      </c>
      <c r="C60" s="22" t="str">
        <f>VLOOKUP(A60,'MP details'!$A$1:$D$651,2,FALSE)</f>
        <v>Chris Webb</v>
      </c>
      <c r="D60" s="22" t="str">
        <f>VLOOKUP(A60,'MP details'!$A$1:$D$651,3,FALSE)</f>
        <v>Labour</v>
      </c>
      <c r="E60" s="22" t="str">
        <f>VLOOKUP(A60,'MP details'!$A$1:$D$651,4,FALSE)</f>
        <v>chris.webb.mp@parliament.uk</v>
      </c>
      <c r="F60" s="29">
        <v>4430</v>
      </c>
      <c r="G60" s="29">
        <v>4430</v>
      </c>
      <c r="H60" s="29">
        <v>4250</v>
      </c>
      <c r="I60" s="30">
        <f>VLOOKUP(A60,'ECP Child Poverty data'!$A$3:$D$652,4,FALSE)</f>
        <v>9128</v>
      </c>
      <c r="J60" s="31">
        <f>VLOOKUP(A60,'ECP Child Poverty data'!$A$3:$E$652,5,FALSE)</f>
        <v>0.3938668966293335</v>
      </c>
      <c r="K60" s="30">
        <f t="shared" si="0"/>
        <v>23175.341919100967</v>
      </c>
      <c r="L60" s="54">
        <f t="shared" si="1"/>
        <v>0.1833845651484079</v>
      </c>
      <c r="M60" s="32"/>
      <c r="N60" s="33">
        <f t="shared" si="2"/>
        <v>0.47529411764705881</v>
      </c>
      <c r="O60" s="33">
        <f t="shared" si="3"/>
        <v>0.51764705882352946</v>
      </c>
      <c r="P60" s="33">
        <f t="shared" si="4"/>
        <v>0.11294117647058824</v>
      </c>
      <c r="Q60" s="33">
        <f t="shared" si="5"/>
        <v>0.62588235294117645</v>
      </c>
      <c r="R60" s="36"/>
      <c r="S60" s="37">
        <v>360</v>
      </c>
      <c r="T60" s="37">
        <v>190</v>
      </c>
      <c r="U60" s="37">
        <v>100</v>
      </c>
      <c r="V60" s="37">
        <v>30</v>
      </c>
      <c r="W60" s="37">
        <v>60</v>
      </c>
      <c r="X60" s="37">
        <v>2660</v>
      </c>
      <c r="Y60" s="37">
        <v>840</v>
      </c>
      <c r="Z60" s="37">
        <v>1820</v>
      </c>
      <c r="AA60" s="37">
        <v>1760</v>
      </c>
      <c r="AB60" s="37">
        <v>440</v>
      </c>
      <c r="AC60" s="37">
        <v>740</v>
      </c>
      <c r="AD60" s="37">
        <v>590</v>
      </c>
      <c r="AE60" s="37">
        <v>1280</v>
      </c>
      <c r="AF60" s="37">
        <v>2020</v>
      </c>
      <c r="AG60" s="37">
        <v>2410</v>
      </c>
      <c r="AH60" s="37">
        <v>2160</v>
      </c>
      <c r="AI60" s="37">
        <v>1190</v>
      </c>
      <c r="AJ60" s="37">
        <v>620</v>
      </c>
      <c r="AK60" s="37">
        <v>450</v>
      </c>
      <c r="AL60" s="37">
        <v>2200</v>
      </c>
      <c r="AM60" s="37">
        <v>950</v>
      </c>
      <c r="AN60" s="37">
        <v>10</v>
      </c>
      <c r="AO60" s="37">
        <v>920</v>
      </c>
      <c r="AP60" s="37">
        <v>1330</v>
      </c>
      <c r="AQ60" s="37">
        <v>1340</v>
      </c>
      <c r="AR60" s="37">
        <v>1270</v>
      </c>
      <c r="AS60" s="37">
        <v>140</v>
      </c>
      <c r="AT60" s="37">
        <v>40</v>
      </c>
      <c r="AU60" s="37">
        <v>660</v>
      </c>
      <c r="AV60" s="37">
        <v>510</v>
      </c>
      <c r="AW60" s="37">
        <v>2700</v>
      </c>
      <c r="AX60" s="37">
        <v>820</v>
      </c>
      <c r="AY60" s="37">
        <v>270</v>
      </c>
      <c r="AZ60" s="37">
        <v>440</v>
      </c>
      <c r="BA60" s="37">
        <v>480</v>
      </c>
    </row>
    <row r="61" spans="1:53" ht="15" customHeight="1" x14ac:dyDescent="0.3">
      <c r="A61" s="22" t="s">
        <v>255</v>
      </c>
      <c r="B61" s="22" t="str">
        <f>VLOOKUP(A61,'ECP Child Poverty data'!$A$1:$B$652,2,FALSE)</f>
        <v>West Midlands</v>
      </c>
      <c r="C61" s="22" t="str">
        <f>VLOOKUP(A61,'MP details'!$A$1:$D$651,2,FALSE)</f>
        <v>Mary Creagh</v>
      </c>
      <c r="D61" s="22" t="str">
        <f>VLOOKUP(A61,'MP details'!$A$1:$D$651,3,FALSE)</f>
        <v>Labour</v>
      </c>
      <c r="E61" s="22" t="str">
        <f>VLOOKUP(A61,'MP details'!$A$1:$D$651,4,FALSE)</f>
        <v>mary.creagh.mp@parliament.uk</v>
      </c>
      <c r="F61" s="29">
        <v>5960</v>
      </c>
      <c r="G61" s="29">
        <v>5960</v>
      </c>
      <c r="H61" s="29">
        <v>5850</v>
      </c>
      <c r="I61" s="30">
        <f>VLOOKUP(A61,'ECP Child Poverty data'!$A$3:$D$652,4,FALSE)</f>
        <v>12769</v>
      </c>
      <c r="J61" s="31">
        <f>VLOOKUP(A61,'ECP Child Poverty data'!$A$3:$E$652,5,FALSE)</f>
        <v>0.39570668339729309</v>
      </c>
      <c r="K61" s="30">
        <f t="shared" si="0"/>
        <v>32268.850984201872</v>
      </c>
      <c r="L61" s="54">
        <f t="shared" si="1"/>
        <v>0.18128938036448936</v>
      </c>
      <c r="M61" s="32"/>
      <c r="N61" s="33">
        <f t="shared" si="2"/>
        <v>0.53162393162393162</v>
      </c>
      <c r="O61" s="33">
        <f t="shared" si="3"/>
        <v>0.38119658119658117</v>
      </c>
      <c r="P61" s="33">
        <f t="shared" si="4"/>
        <v>0.11794871794871795</v>
      </c>
      <c r="Q61" s="33">
        <f t="shared" si="5"/>
        <v>0.55213675213675217</v>
      </c>
      <c r="R61" s="36"/>
      <c r="S61" s="37">
        <v>290</v>
      </c>
      <c r="T61" s="37">
        <v>220</v>
      </c>
      <c r="U61" s="37">
        <v>20</v>
      </c>
      <c r="V61" s="37">
        <v>30</v>
      </c>
      <c r="W61" s="37">
        <v>20</v>
      </c>
      <c r="X61" s="37">
        <v>3230</v>
      </c>
      <c r="Y61" s="37">
        <v>1090</v>
      </c>
      <c r="Z61" s="37">
        <v>2140</v>
      </c>
      <c r="AA61" s="37">
        <v>2730</v>
      </c>
      <c r="AB61" s="37">
        <v>500</v>
      </c>
      <c r="AC61" s="37">
        <v>1520</v>
      </c>
      <c r="AD61" s="37">
        <v>700</v>
      </c>
      <c r="AE61" s="37">
        <v>1590</v>
      </c>
      <c r="AF61" s="37">
        <v>3110</v>
      </c>
      <c r="AG61" s="37">
        <v>2840</v>
      </c>
      <c r="AH61" s="37">
        <v>3030</v>
      </c>
      <c r="AI61" s="37">
        <v>1850</v>
      </c>
      <c r="AJ61" s="37">
        <v>720</v>
      </c>
      <c r="AK61" s="37">
        <v>370</v>
      </c>
      <c r="AL61" s="37">
        <v>2230</v>
      </c>
      <c r="AM61" s="37">
        <v>720</v>
      </c>
      <c r="AN61" s="37">
        <v>0</v>
      </c>
      <c r="AO61" s="37">
        <v>740</v>
      </c>
      <c r="AP61" s="37">
        <v>1560</v>
      </c>
      <c r="AQ61" s="37">
        <v>1530</v>
      </c>
      <c r="AR61" s="37">
        <v>1460</v>
      </c>
      <c r="AS61" s="37">
        <v>120</v>
      </c>
      <c r="AT61" s="37">
        <v>30</v>
      </c>
      <c r="AU61" s="37">
        <v>1400</v>
      </c>
      <c r="AV61" s="37">
        <v>880</v>
      </c>
      <c r="AW61" s="37">
        <v>3140</v>
      </c>
      <c r="AX61" s="37">
        <v>1330</v>
      </c>
      <c r="AY61" s="37">
        <v>410</v>
      </c>
      <c r="AZ61" s="37">
        <v>570</v>
      </c>
      <c r="BA61" s="37">
        <v>690</v>
      </c>
    </row>
    <row r="62" spans="1:53" ht="15" customHeight="1" x14ac:dyDescent="0.3">
      <c r="A62" s="22" t="s">
        <v>359</v>
      </c>
      <c r="B62" s="22" t="str">
        <f>VLOOKUP(A62,'ECP Child Poverty data'!$A$1:$B$652,2,FALSE)</f>
        <v>Yorkshire And The Humber</v>
      </c>
      <c r="C62" s="22" t="str">
        <f>VLOOKUP(A62,'MP details'!$A$1:$D$651,2,FALSE)</f>
        <v>Dame Diana Johnson</v>
      </c>
      <c r="D62" s="22" t="str">
        <f>VLOOKUP(A62,'MP details'!$A$1:$D$651,3,FALSE)</f>
        <v>Labour</v>
      </c>
      <c r="E62" s="22" t="str">
        <f>VLOOKUP(A62,'MP details'!$A$1:$D$651,4,FALSE)</f>
        <v>johnsond@parliament.uk</v>
      </c>
      <c r="F62" s="29">
        <v>3850</v>
      </c>
      <c r="G62" s="29">
        <v>3850</v>
      </c>
      <c r="H62" s="29">
        <v>3710</v>
      </c>
      <c r="I62" s="30">
        <f>VLOOKUP(A62,'ECP Child Poverty data'!$A$3:$D$652,4,FALSE)</f>
        <v>8862</v>
      </c>
      <c r="J62" s="31">
        <f>VLOOKUP(A62,'ECP Child Poverty data'!$A$3:$E$652,5,FALSE)</f>
        <v>0.4317764937877655</v>
      </c>
      <c r="K62" s="30">
        <f t="shared" si="0"/>
        <v>20524.507766177769</v>
      </c>
      <c r="L62" s="54">
        <f t="shared" si="1"/>
        <v>0.18075951161731099</v>
      </c>
      <c r="M62" s="32"/>
      <c r="N62" s="33">
        <f t="shared" si="2"/>
        <v>0.55525606469002697</v>
      </c>
      <c r="O62" s="33">
        <f t="shared" si="3"/>
        <v>0.44743935309973049</v>
      </c>
      <c r="P62" s="33">
        <f t="shared" si="4"/>
        <v>6.1994609164420483E-2</v>
      </c>
      <c r="Q62" s="33">
        <f t="shared" si="5"/>
        <v>0.53908355795148244</v>
      </c>
      <c r="R62" s="36"/>
      <c r="S62" s="37">
        <v>310</v>
      </c>
      <c r="T62" s="37">
        <v>230</v>
      </c>
      <c r="U62" s="37">
        <v>30</v>
      </c>
      <c r="V62" s="37">
        <v>20</v>
      </c>
      <c r="W62" s="37">
        <v>30</v>
      </c>
      <c r="X62" s="37">
        <v>2000</v>
      </c>
      <c r="Y62" s="37">
        <v>740</v>
      </c>
      <c r="Z62" s="37">
        <v>1270</v>
      </c>
      <c r="AA62" s="37">
        <v>1850</v>
      </c>
      <c r="AB62" s="37">
        <v>370</v>
      </c>
      <c r="AC62" s="37">
        <v>960</v>
      </c>
      <c r="AD62" s="37">
        <v>520</v>
      </c>
      <c r="AE62" s="37">
        <v>1100</v>
      </c>
      <c r="AF62" s="37">
        <v>2060</v>
      </c>
      <c r="AG62" s="37">
        <v>1790</v>
      </c>
      <c r="AH62" s="37">
        <v>2050</v>
      </c>
      <c r="AI62" s="37">
        <v>1140</v>
      </c>
      <c r="AJ62" s="37">
        <v>400</v>
      </c>
      <c r="AK62" s="37">
        <v>260</v>
      </c>
      <c r="AL62" s="37">
        <v>1660</v>
      </c>
      <c r="AM62" s="37">
        <v>640</v>
      </c>
      <c r="AN62" s="37">
        <v>10</v>
      </c>
      <c r="AO62" s="37">
        <v>550</v>
      </c>
      <c r="AP62" s="37">
        <v>1110</v>
      </c>
      <c r="AQ62" s="37">
        <v>1080</v>
      </c>
      <c r="AR62" s="37">
        <v>1020</v>
      </c>
      <c r="AS62" s="37">
        <v>100</v>
      </c>
      <c r="AT62" s="37">
        <v>30</v>
      </c>
      <c r="AU62" s="37">
        <v>610</v>
      </c>
      <c r="AV62" s="37">
        <v>620</v>
      </c>
      <c r="AW62" s="37">
        <v>2220</v>
      </c>
      <c r="AX62" s="37">
        <v>1010</v>
      </c>
      <c r="AY62" s="37">
        <v>220</v>
      </c>
      <c r="AZ62" s="37">
        <v>310</v>
      </c>
      <c r="BA62" s="37">
        <v>230</v>
      </c>
    </row>
    <row r="63" spans="1:53" ht="15" customHeight="1" x14ac:dyDescent="0.3">
      <c r="A63" s="22" t="s">
        <v>183</v>
      </c>
      <c r="B63" s="22" t="str">
        <f>VLOOKUP(A63,'ECP Child Poverty data'!$A$1:$B$652,2,FALSE)</f>
        <v>West Midlands</v>
      </c>
      <c r="C63" s="22" t="str">
        <f>VLOOKUP(A63,'MP details'!$A$1:$D$651,2,FALSE)</f>
        <v>Preet Kaur Gill</v>
      </c>
      <c r="D63" s="22" t="str">
        <f>VLOOKUP(A63,'MP details'!$A$1:$D$651,3,FALSE)</f>
        <v>Labour</v>
      </c>
      <c r="E63" s="22" t="str">
        <f>VLOOKUP(A63,'MP details'!$A$1:$D$651,4,FALSE)</f>
        <v>preet.gill.mp@parliament.uk</v>
      </c>
      <c r="F63" s="29">
        <v>4490</v>
      </c>
      <c r="G63" s="29">
        <v>4490</v>
      </c>
      <c r="H63" s="29">
        <v>4400</v>
      </c>
      <c r="I63" s="30">
        <f>VLOOKUP(A63,'ECP Child Poverty data'!$A$3:$D$652,4,FALSE)</f>
        <v>9605</v>
      </c>
      <c r="J63" s="31">
        <f>VLOOKUP(A63,'ECP Child Poverty data'!$A$3:$E$652,5,FALSE)</f>
        <v>0.38877448439598083</v>
      </c>
      <c r="K63" s="30">
        <f t="shared" si="0"/>
        <v>24705.839466092537</v>
      </c>
      <c r="L63" s="54">
        <f t="shared" si="1"/>
        <v>0.17809554725063151</v>
      </c>
      <c r="M63" s="32"/>
      <c r="N63" s="33">
        <f t="shared" si="2"/>
        <v>0.52727272727272723</v>
      </c>
      <c r="O63" s="33">
        <f t="shared" si="3"/>
        <v>0.34090909090909088</v>
      </c>
      <c r="P63" s="33">
        <f t="shared" si="4"/>
        <v>0.10227272727272728</v>
      </c>
      <c r="Q63" s="33">
        <f t="shared" si="5"/>
        <v>0.52500000000000002</v>
      </c>
      <c r="R63" s="36"/>
      <c r="S63" s="37">
        <v>220</v>
      </c>
      <c r="T63" s="37">
        <v>150</v>
      </c>
      <c r="U63" s="37">
        <v>20</v>
      </c>
      <c r="V63" s="37">
        <v>0</v>
      </c>
      <c r="W63" s="37">
        <v>40</v>
      </c>
      <c r="X63" s="37">
        <v>2310</v>
      </c>
      <c r="Y63" s="37">
        <v>770</v>
      </c>
      <c r="Z63" s="37">
        <v>1540</v>
      </c>
      <c r="AA63" s="37">
        <v>2170</v>
      </c>
      <c r="AB63" s="37">
        <v>290</v>
      </c>
      <c r="AC63" s="37">
        <v>1260</v>
      </c>
      <c r="AD63" s="37">
        <v>630</v>
      </c>
      <c r="AE63" s="37">
        <v>1060</v>
      </c>
      <c r="AF63" s="37">
        <v>2320</v>
      </c>
      <c r="AG63" s="37">
        <v>2170</v>
      </c>
      <c r="AH63" s="37">
        <v>2100</v>
      </c>
      <c r="AI63" s="37">
        <v>1380</v>
      </c>
      <c r="AJ63" s="37">
        <v>620</v>
      </c>
      <c r="AK63" s="37">
        <v>380</v>
      </c>
      <c r="AL63" s="37">
        <v>1500</v>
      </c>
      <c r="AM63" s="37">
        <v>500</v>
      </c>
      <c r="AN63" s="37">
        <v>0</v>
      </c>
      <c r="AO63" s="37">
        <v>510</v>
      </c>
      <c r="AP63" s="37">
        <v>990</v>
      </c>
      <c r="AQ63" s="37">
        <v>970</v>
      </c>
      <c r="AR63" s="37">
        <v>870</v>
      </c>
      <c r="AS63" s="37">
        <v>130</v>
      </c>
      <c r="AT63" s="37">
        <v>30</v>
      </c>
      <c r="AU63" s="37">
        <v>1240</v>
      </c>
      <c r="AV63" s="37">
        <v>630</v>
      </c>
      <c r="AW63" s="37">
        <v>2160</v>
      </c>
      <c r="AX63" s="37">
        <v>980</v>
      </c>
      <c r="AY63" s="37">
        <v>350</v>
      </c>
      <c r="AZ63" s="37">
        <v>450</v>
      </c>
      <c r="BA63" s="37">
        <v>450</v>
      </c>
    </row>
    <row r="64" spans="1:53" ht="15" customHeight="1" x14ac:dyDescent="0.3">
      <c r="A64" s="22" t="s">
        <v>200</v>
      </c>
      <c r="B64" s="22" t="str">
        <f>VLOOKUP(A64,'ECP Child Poverty data'!$A$1:$B$652,2,FALSE)</f>
        <v>North West</v>
      </c>
      <c r="C64" s="22" t="str">
        <f>VLOOKUP(A64,'MP details'!$A$1:$D$651,2,FALSE)</f>
        <v>Kirith Entwistle</v>
      </c>
      <c r="D64" s="22" t="str">
        <f>VLOOKUP(A64,'MP details'!$A$1:$D$651,3,FALSE)</f>
        <v>Labour</v>
      </c>
      <c r="E64" s="22" t="str">
        <f>VLOOKUP(A64,'MP details'!$A$1:$D$651,4,FALSE)</f>
        <v>kirith.entwistle.mp@parliament.uk</v>
      </c>
      <c r="F64" s="29">
        <v>5090</v>
      </c>
      <c r="G64" s="29">
        <v>5090</v>
      </c>
      <c r="H64" s="29">
        <v>4960</v>
      </c>
      <c r="I64" s="30">
        <f>VLOOKUP(A64,'ECP Child Poverty data'!$A$3:$D$652,4,FALSE)</f>
        <v>10994</v>
      </c>
      <c r="J64" s="31">
        <f>VLOOKUP(A64,'ECP Child Poverty data'!$A$3:$E$652,5,FALSE)</f>
        <v>0.39387637376785278</v>
      </c>
      <c r="K64" s="30">
        <f t="shared" si="0"/>
        <v>27912.311405811219</v>
      </c>
      <c r="L64" s="54">
        <f t="shared" si="1"/>
        <v>0.17769936455235127</v>
      </c>
      <c r="M64" s="32"/>
      <c r="N64" s="33">
        <f t="shared" si="2"/>
        <v>0.63911290322580649</v>
      </c>
      <c r="O64" s="33">
        <f t="shared" si="3"/>
        <v>0.36491935483870969</v>
      </c>
      <c r="P64" s="33">
        <f t="shared" si="4"/>
        <v>7.6612903225806453E-2</v>
      </c>
      <c r="Q64" s="33">
        <f t="shared" si="5"/>
        <v>0.43346774193548387</v>
      </c>
      <c r="R64" s="36"/>
      <c r="S64" s="37">
        <v>250</v>
      </c>
      <c r="T64" s="37">
        <v>160</v>
      </c>
      <c r="U64" s="37">
        <v>50</v>
      </c>
      <c r="V64" s="37">
        <v>10</v>
      </c>
      <c r="W64" s="37">
        <v>30</v>
      </c>
      <c r="X64" s="37">
        <v>2150</v>
      </c>
      <c r="Y64" s="37">
        <v>900</v>
      </c>
      <c r="Z64" s="37">
        <v>1250</v>
      </c>
      <c r="AA64" s="37">
        <v>2940</v>
      </c>
      <c r="AB64" s="37">
        <v>530</v>
      </c>
      <c r="AC64" s="37">
        <v>1740</v>
      </c>
      <c r="AD64" s="37">
        <v>670</v>
      </c>
      <c r="AE64" s="37">
        <v>1430</v>
      </c>
      <c r="AF64" s="37">
        <v>3170</v>
      </c>
      <c r="AG64" s="37">
        <v>1920</v>
      </c>
      <c r="AH64" s="37">
        <v>2490</v>
      </c>
      <c r="AI64" s="37">
        <v>1590</v>
      </c>
      <c r="AJ64" s="37">
        <v>610</v>
      </c>
      <c r="AK64" s="37">
        <v>400</v>
      </c>
      <c r="AL64" s="37">
        <v>1810</v>
      </c>
      <c r="AM64" s="37">
        <v>740</v>
      </c>
      <c r="AN64" s="37">
        <v>0</v>
      </c>
      <c r="AO64" s="37">
        <v>680</v>
      </c>
      <c r="AP64" s="37">
        <v>1100</v>
      </c>
      <c r="AQ64" s="37">
        <v>1050</v>
      </c>
      <c r="AR64" s="37">
        <v>1010</v>
      </c>
      <c r="AS64" s="37">
        <v>70</v>
      </c>
      <c r="AT64" s="37">
        <v>40</v>
      </c>
      <c r="AU64" s="37">
        <v>1140</v>
      </c>
      <c r="AV64" s="37">
        <v>1140</v>
      </c>
      <c r="AW64" s="37">
        <v>2570</v>
      </c>
      <c r="AX64" s="37">
        <v>1380</v>
      </c>
      <c r="AY64" s="37">
        <v>260</v>
      </c>
      <c r="AZ64" s="37">
        <v>460</v>
      </c>
      <c r="BA64" s="37">
        <v>380</v>
      </c>
    </row>
    <row r="65" spans="1:53" ht="15" customHeight="1" x14ac:dyDescent="0.3">
      <c r="A65" s="22" t="s">
        <v>589</v>
      </c>
      <c r="B65" s="22" t="str">
        <f>VLOOKUP(A65,'ECP Child Poverty data'!$A$1:$B$652,2,FALSE)</f>
        <v>West Midlands</v>
      </c>
      <c r="C65" s="22" t="str">
        <f>VLOOKUP(A65,'MP details'!$A$1:$D$651,2,FALSE)</f>
        <v>Mrs Sureena Brackenridge</v>
      </c>
      <c r="D65" s="22" t="str">
        <f>VLOOKUP(A65,'MP details'!$A$1:$D$651,3,FALSE)</f>
        <v>Labour</v>
      </c>
      <c r="E65" s="22" t="str">
        <f>VLOOKUP(A65,'MP details'!$A$1:$D$651,4,FALSE)</f>
        <v>sureena.brackenridge.mp@parliament.uk</v>
      </c>
      <c r="F65" s="29">
        <v>4730</v>
      </c>
      <c r="G65" s="29">
        <v>4730</v>
      </c>
      <c r="H65" s="29">
        <v>4640</v>
      </c>
      <c r="I65" s="30">
        <f>VLOOKUP(A65,'ECP Child Poverty data'!$A$3:$D$652,4,FALSE)</f>
        <v>10400</v>
      </c>
      <c r="J65" s="31">
        <f>VLOOKUP(A65,'ECP Child Poverty data'!$A$3:$E$652,5,FALSE)</f>
        <v>0.39777365326881409</v>
      </c>
      <c r="K65" s="30">
        <f t="shared" si="0"/>
        <v>26145.522496362311</v>
      </c>
      <c r="L65" s="54">
        <f t="shared" si="1"/>
        <v>0.1774682453045478</v>
      </c>
      <c r="M65" s="32"/>
      <c r="N65" s="33">
        <f t="shared" si="2"/>
        <v>0.53017241379310343</v>
      </c>
      <c r="O65" s="33">
        <f t="shared" si="3"/>
        <v>0.37284482758620691</v>
      </c>
      <c r="P65" s="33">
        <f t="shared" si="4"/>
        <v>0.11422413793103449</v>
      </c>
      <c r="Q65" s="33">
        <f t="shared" si="5"/>
        <v>0.57974137931034486</v>
      </c>
      <c r="R65" s="36"/>
      <c r="S65" s="37">
        <v>230</v>
      </c>
      <c r="T65" s="37">
        <v>190</v>
      </c>
      <c r="U65" s="37">
        <v>10</v>
      </c>
      <c r="V65" s="37">
        <v>0</v>
      </c>
      <c r="W65" s="37">
        <v>20</v>
      </c>
      <c r="X65" s="37">
        <v>2690</v>
      </c>
      <c r="Y65" s="37">
        <v>980</v>
      </c>
      <c r="Z65" s="37">
        <v>1710</v>
      </c>
      <c r="AA65" s="37">
        <v>2040</v>
      </c>
      <c r="AB65" s="37">
        <v>490</v>
      </c>
      <c r="AC65" s="37">
        <v>980</v>
      </c>
      <c r="AD65" s="37">
        <v>560</v>
      </c>
      <c r="AE65" s="37">
        <v>1470</v>
      </c>
      <c r="AF65" s="37">
        <v>2460</v>
      </c>
      <c r="AG65" s="37">
        <v>2280</v>
      </c>
      <c r="AH65" s="37">
        <v>2580</v>
      </c>
      <c r="AI65" s="37">
        <v>1270</v>
      </c>
      <c r="AJ65" s="37">
        <v>460</v>
      </c>
      <c r="AK65" s="37">
        <v>430</v>
      </c>
      <c r="AL65" s="37">
        <v>1730</v>
      </c>
      <c r="AM65" s="37">
        <v>460</v>
      </c>
      <c r="AN65" s="37">
        <v>0</v>
      </c>
      <c r="AO65" s="37">
        <v>530</v>
      </c>
      <c r="AP65" s="37">
        <v>1260</v>
      </c>
      <c r="AQ65" s="37">
        <v>1240</v>
      </c>
      <c r="AR65" s="37">
        <v>1180</v>
      </c>
      <c r="AS65" s="37">
        <v>120</v>
      </c>
      <c r="AT65" s="37">
        <v>20</v>
      </c>
      <c r="AU65" s="37">
        <v>910</v>
      </c>
      <c r="AV65" s="37">
        <v>610</v>
      </c>
      <c r="AW65" s="37">
        <v>2370</v>
      </c>
      <c r="AX65" s="37">
        <v>1300</v>
      </c>
      <c r="AY65" s="37">
        <v>320</v>
      </c>
      <c r="AZ65" s="37">
        <v>400</v>
      </c>
      <c r="BA65" s="37">
        <v>530</v>
      </c>
    </row>
    <row r="66" spans="1:53" ht="15" customHeight="1" x14ac:dyDescent="0.3">
      <c r="A66" s="22" t="s">
        <v>626</v>
      </c>
      <c r="B66" s="22" t="str">
        <f>VLOOKUP(A66,'ECP Child Poverty data'!$A$1:$B$652,2,FALSE)</f>
        <v>Scotland</v>
      </c>
      <c r="C66" s="22" t="str">
        <f>VLOOKUP(A66,'MP details'!$A$1:$D$651,2,FALSE)</f>
        <v>Maureen Burke</v>
      </c>
      <c r="D66" s="22" t="str">
        <f>VLOOKUP(A66,'MP details'!$A$1:$D$651,3,FALSE)</f>
        <v>Labour</v>
      </c>
      <c r="E66" s="22" t="str">
        <f>VLOOKUP(A66,'MP details'!$A$1:$D$651,4,FALSE)</f>
        <v>maureen.burke.mp@parliament.uk</v>
      </c>
      <c r="F66" s="29">
        <v>3580</v>
      </c>
      <c r="G66" s="29">
        <v>3580</v>
      </c>
      <c r="H66" s="29">
        <v>3460</v>
      </c>
      <c r="I66" s="30">
        <f>VLOOKUP(A66,'ECP Child Poverty data'!$A$3:$D$652,4,FALSE)</f>
        <v>6410</v>
      </c>
      <c r="J66" s="31">
        <f>VLOOKUP(A66,'ECP Child Poverty data'!$A$3:$E$652,5,FALSE)</f>
        <v>0.32722374796867371</v>
      </c>
      <c r="K66" s="30">
        <f t="shared" ref="K66:K129" si="6">I66/J66</f>
        <v>19589.042787364113</v>
      </c>
      <c r="L66" s="54">
        <f t="shared" ref="L66:L129" si="7">H66/K66</f>
        <v>0.17662935537778643</v>
      </c>
      <c r="M66" s="32"/>
      <c r="N66" s="33">
        <f t="shared" si="2"/>
        <v>0.48843930635838151</v>
      </c>
      <c r="O66" s="33">
        <f t="shared" si="3"/>
        <v>0.44797687861271679</v>
      </c>
      <c r="P66" s="33">
        <f t="shared" si="4"/>
        <v>6.9364161849710976E-2</v>
      </c>
      <c r="Q66" s="33">
        <f t="shared" si="5"/>
        <v>0.58381502890173409</v>
      </c>
      <c r="R66" s="36"/>
      <c r="S66" s="37">
        <v>200</v>
      </c>
      <c r="T66" s="37">
        <v>140</v>
      </c>
      <c r="U66" s="37">
        <v>30</v>
      </c>
      <c r="V66" s="37">
        <v>0</v>
      </c>
      <c r="W66" s="37">
        <v>20</v>
      </c>
      <c r="X66" s="37">
        <v>2020</v>
      </c>
      <c r="Y66" s="37">
        <v>720</v>
      </c>
      <c r="Z66" s="37">
        <v>1300</v>
      </c>
      <c r="AA66" s="37">
        <v>1560</v>
      </c>
      <c r="AB66" s="37">
        <v>240</v>
      </c>
      <c r="AC66" s="37">
        <v>740</v>
      </c>
      <c r="AD66" s="37">
        <v>580</v>
      </c>
      <c r="AE66" s="37">
        <v>950</v>
      </c>
      <c r="AF66" s="37">
        <v>1690</v>
      </c>
      <c r="AG66" s="37">
        <v>1880</v>
      </c>
      <c r="AH66" s="37">
        <v>2060</v>
      </c>
      <c r="AI66" s="37">
        <v>940</v>
      </c>
      <c r="AJ66" s="37">
        <v>360</v>
      </c>
      <c r="AK66" s="37">
        <v>220</v>
      </c>
      <c r="AL66" s="37">
        <v>1550</v>
      </c>
      <c r="AM66" s="37">
        <v>600</v>
      </c>
      <c r="AN66" s="37">
        <v>0</v>
      </c>
      <c r="AO66" s="37">
        <v>0</v>
      </c>
      <c r="AP66" s="37">
        <v>1190</v>
      </c>
      <c r="AQ66" s="37">
        <v>220</v>
      </c>
      <c r="AR66" s="37">
        <v>180</v>
      </c>
      <c r="AS66" s="37">
        <v>30</v>
      </c>
      <c r="AT66" s="37">
        <v>30</v>
      </c>
      <c r="AU66" s="37">
        <v>740</v>
      </c>
      <c r="AV66" s="37">
        <v>550</v>
      </c>
      <c r="AW66" s="37">
        <v>2010</v>
      </c>
      <c r="AX66" s="37">
        <v>630</v>
      </c>
      <c r="AY66" s="37">
        <v>260</v>
      </c>
      <c r="AZ66" s="37">
        <v>360</v>
      </c>
      <c r="BA66" s="37">
        <v>240</v>
      </c>
    </row>
    <row r="67" spans="1:53" ht="15" customHeight="1" x14ac:dyDescent="0.3">
      <c r="A67" s="22" t="s">
        <v>548</v>
      </c>
      <c r="B67" s="22" t="str">
        <f>VLOOKUP(A67,'ECP Child Poverty data'!$A$1:$B$652,2,FALSE)</f>
        <v>West Midlands</v>
      </c>
      <c r="C67" s="22" t="str">
        <f>VLOOKUP(A67,'MP details'!$A$1:$D$651,2,FALSE)</f>
        <v>Shaun Davies</v>
      </c>
      <c r="D67" s="22" t="str">
        <f>VLOOKUP(A67,'MP details'!$A$1:$D$651,3,FALSE)</f>
        <v>Labour</v>
      </c>
      <c r="E67" s="22" t="str">
        <f>VLOOKUP(A67,'MP details'!$A$1:$D$651,4,FALSE)</f>
        <v>shaun.davies.mp@parliament.uk</v>
      </c>
      <c r="F67" s="29">
        <v>4800</v>
      </c>
      <c r="G67" s="29">
        <v>4800</v>
      </c>
      <c r="H67" s="29">
        <v>4620</v>
      </c>
      <c r="I67" s="30">
        <f>VLOOKUP(A67,'ECP Child Poverty data'!$A$3:$D$652,4,FALSE)</f>
        <v>9876</v>
      </c>
      <c r="J67" s="31">
        <f>VLOOKUP(A67,'ECP Child Poverty data'!$A$3:$E$652,5,FALSE)</f>
        <v>0.37563267350196838</v>
      </c>
      <c r="K67" s="30">
        <f t="shared" si="6"/>
        <v>26291.642598412694</v>
      </c>
      <c r="L67" s="54">
        <f t="shared" si="7"/>
        <v>0.17572123851550162</v>
      </c>
      <c r="M67" s="32"/>
      <c r="N67" s="33">
        <f t="shared" ref="N67:N130" si="8">AF67/H67</f>
        <v>0.53030303030303028</v>
      </c>
      <c r="O67" s="33">
        <f t="shared" ref="O67:O130" si="9">AL67/H67</f>
        <v>0.49783549783549785</v>
      </c>
      <c r="P67" s="33">
        <f t="shared" ref="P67:P130" si="10">BA67/H67</f>
        <v>0.12554112554112554</v>
      </c>
      <c r="Q67" s="33">
        <f t="shared" ref="Q67:Q130" si="11">X67/H67</f>
        <v>0.54545454545454541</v>
      </c>
      <c r="R67" s="36"/>
      <c r="S67" s="37">
        <v>390</v>
      </c>
      <c r="T67" s="37">
        <v>220</v>
      </c>
      <c r="U67" s="37">
        <v>40</v>
      </c>
      <c r="V67" s="37">
        <v>20</v>
      </c>
      <c r="W67" s="37">
        <v>100</v>
      </c>
      <c r="X67" s="37">
        <v>2520</v>
      </c>
      <c r="Y67" s="37">
        <v>860</v>
      </c>
      <c r="Z67" s="37">
        <v>1650</v>
      </c>
      <c r="AA67" s="37">
        <v>2290</v>
      </c>
      <c r="AB67" s="37">
        <v>490</v>
      </c>
      <c r="AC67" s="37">
        <v>1100</v>
      </c>
      <c r="AD67" s="37">
        <v>700</v>
      </c>
      <c r="AE67" s="37">
        <v>1350</v>
      </c>
      <c r="AF67" s="37">
        <v>2450</v>
      </c>
      <c r="AG67" s="37">
        <v>2350</v>
      </c>
      <c r="AH67" s="37">
        <v>2250</v>
      </c>
      <c r="AI67" s="37">
        <v>1400</v>
      </c>
      <c r="AJ67" s="37">
        <v>670</v>
      </c>
      <c r="AK67" s="37">
        <v>480</v>
      </c>
      <c r="AL67" s="37">
        <v>2300</v>
      </c>
      <c r="AM67" s="37">
        <v>840</v>
      </c>
      <c r="AN67" s="37">
        <v>0</v>
      </c>
      <c r="AO67" s="37">
        <v>900</v>
      </c>
      <c r="AP67" s="37">
        <v>1620</v>
      </c>
      <c r="AQ67" s="37">
        <v>1560</v>
      </c>
      <c r="AR67" s="37">
        <v>1500</v>
      </c>
      <c r="AS67" s="37">
        <v>150</v>
      </c>
      <c r="AT67" s="37">
        <v>0</v>
      </c>
      <c r="AU67" s="37">
        <v>690</v>
      </c>
      <c r="AV67" s="37">
        <v>540</v>
      </c>
      <c r="AW67" s="37">
        <v>2820</v>
      </c>
      <c r="AX67" s="37">
        <v>1250</v>
      </c>
      <c r="AY67" s="37">
        <v>310</v>
      </c>
      <c r="AZ67" s="37">
        <v>440</v>
      </c>
      <c r="BA67" s="37">
        <v>580</v>
      </c>
    </row>
    <row r="68" spans="1:53" ht="15" customHeight="1" x14ac:dyDescent="0.3">
      <c r="A68" s="22" t="s">
        <v>283</v>
      </c>
      <c r="B68" s="22" t="str">
        <f>VLOOKUP(A68,'ECP Child Poverty data'!$A$1:$B$652,2,FALSE)</f>
        <v>London</v>
      </c>
      <c r="C68" s="22" t="str">
        <f>VLOOKUP(A68,'MP details'!$A$1:$D$651,2,FALSE)</f>
        <v>Sir Stephen Timms</v>
      </c>
      <c r="D68" s="22" t="str">
        <f>VLOOKUP(A68,'MP details'!$A$1:$D$651,3,FALSE)</f>
        <v>Labour</v>
      </c>
      <c r="E68" s="22" t="str">
        <f>VLOOKUP(A68,'MP details'!$A$1:$D$651,4,FALSE)</f>
        <v>timmss@parliament.uk</v>
      </c>
      <c r="F68" s="29">
        <v>6990</v>
      </c>
      <c r="G68" s="29">
        <v>6990</v>
      </c>
      <c r="H68" s="29">
        <v>6870</v>
      </c>
      <c r="I68" s="30">
        <f>VLOOKUP(A68,'ECP Child Poverty data'!$A$3:$D$652,4,FALSE)</f>
        <v>18717</v>
      </c>
      <c r="J68" s="31">
        <f>VLOOKUP(A68,'ECP Child Poverty data'!$A$3:$E$652,5,FALSE)</f>
        <v>0.47741764783859253</v>
      </c>
      <c r="K68" s="30">
        <f t="shared" si="6"/>
        <v>39204.667202264645</v>
      </c>
      <c r="L68" s="54">
        <f t="shared" si="7"/>
        <v>0.17523423842769303</v>
      </c>
      <c r="M68" s="32"/>
      <c r="N68" s="33">
        <f t="shared" si="8"/>
        <v>0.75691411935953423</v>
      </c>
      <c r="O68" s="33">
        <f t="shared" si="9"/>
        <v>0.23435225618631733</v>
      </c>
      <c r="P68" s="33">
        <f t="shared" si="10"/>
        <v>5.2401746724890827E-2</v>
      </c>
      <c r="Q68" s="33">
        <f t="shared" si="11"/>
        <v>0.3056768558951965</v>
      </c>
      <c r="R68" s="36"/>
      <c r="S68" s="37">
        <v>260</v>
      </c>
      <c r="T68" s="37">
        <v>220</v>
      </c>
      <c r="U68" s="37">
        <v>0</v>
      </c>
      <c r="V68" s="37">
        <v>10</v>
      </c>
      <c r="W68" s="37">
        <v>20</v>
      </c>
      <c r="X68" s="37">
        <v>2100</v>
      </c>
      <c r="Y68" s="37">
        <v>900</v>
      </c>
      <c r="Z68" s="37">
        <v>1210</v>
      </c>
      <c r="AA68" s="37">
        <v>4890</v>
      </c>
      <c r="AB68" s="37">
        <v>700</v>
      </c>
      <c r="AC68" s="37">
        <v>3610</v>
      </c>
      <c r="AD68" s="37">
        <v>590</v>
      </c>
      <c r="AE68" s="37">
        <v>1590</v>
      </c>
      <c r="AF68" s="37">
        <v>5200</v>
      </c>
      <c r="AG68" s="37">
        <v>1800</v>
      </c>
      <c r="AH68" s="37">
        <v>3950</v>
      </c>
      <c r="AI68" s="37">
        <v>1900</v>
      </c>
      <c r="AJ68" s="37">
        <v>810</v>
      </c>
      <c r="AK68" s="37">
        <v>340</v>
      </c>
      <c r="AL68" s="37">
        <v>1610</v>
      </c>
      <c r="AM68" s="37">
        <v>650</v>
      </c>
      <c r="AN68" s="37">
        <v>10</v>
      </c>
      <c r="AO68" s="37">
        <v>610</v>
      </c>
      <c r="AP68" s="37">
        <v>860</v>
      </c>
      <c r="AQ68" s="37">
        <v>810</v>
      </c>
      <c r="AR68" s="37">
        <v>780</v>
      </c>
      <c r="AS68" s="37">
        <v>60</v>
      </c>
      <c r="AT68" s="37">
        <v>30</v>
      </c>
      <c r="AU68" s="37">
        <v>2230</v>
      </c>
      <c r="AV68" s="37">
        <v>2350</v>
      </c>
      <c r="AW68" s="37">
        <v>2680</v>
      </c>
      <c r="AX68" s="37">
        <v>1940</v>
      </c>
      <c r="AY68" s="37">
        <v>540</v>
      </c>
      <c r="AZ68" s="37">
        <v>630</v>
      </c>
      <c r="BA68" s="37">
        <v>360</v>
      </c>
    </row>
    <row r="69" spans="1:53" ht="15" customHeight="1" x14ac:dyDescent="0.3">
      <c r="A69" s="22" t="s">
        <v>92</v>
      </c>
      <c r="B69" s="22" t="str">
        <f>VLOOKUP(A69,'ECP Child Poverty data'!$A$1:$B$652,2,FALSE)</f>
        <v>North West</v>
      </c>
      <c r="C69" s="22" t="str">
        <f>VLOOKUP(A69,'MP details'!$A$1:$D$651,2,FALSE)</f>
        <v>Sir Mark Hendrick</v>
      </c>
      <c r="D69" s="22" t="str">
        <f>VLOOKUP(A69,'MP details'!$A$1:$D$651,3,FALSE)</f>
        <v>Labour</v>
      </c>
      <c r="E69" s="22" t="str">
        <f>VLOOKUP(A69,'MP details'!$A$1:$D$651,4,FALSE)</f>
        <v>mark.hendrick.mp@parliament.uk</v>
      </c>
      <c r="F69" s="29">
        <v>4820</v>
      </c>
      <c r="G69" s="29">
        <v>4820</v>
      </c>
      <c r="H69" s="29">
        <v>4700</v>
      </c>
      <c r="I69" s="30">
        <f>VLOOKUP(A69,'ECP Child Poverty data'!$A$3:$D$652,4,FALSE)</f>
        <v>10629</v>
      </c>
      <c r="J69" s="31">
        <f>VLOOKUP(A69,'ECP Child Poverty data'!$A$3:$E$652,5,FALSE)</f>
        <v>0.39363759756088257</v>
      </c>
      <c r="K69" s="30">
        <f t="shared" si="6"/>
        <v>27001.993879296679</v>
      </c>
      <c r="L69" s="54">
        <f t="shared" si="7"/>
        <v>0.17406122010877298</v>
      </c>
      <c r="M69" s="32"/>
      <c r="N69" s="33">
        <f t="shared" si="8"/>
        <v>0.61063829787234047</v>
      </c>
      <c r="O69" s="33">
        <f t="shared" si="9"/>
        <v>0.37872340425531914</v>
      </c>
      <c r="P69" s="33">
        <f t="shared" si="10"/>
        <v>8.723404255319149E-2</v>
      </c>
      <c r="Q69" s="33">
        <f t="shared" si="11"/>
        <v>0.4553191489361702</v>
      </c>
      <c r="R69" s="36"/>
      <c r="S69" s="37">
        <v>260</v>
      </c>
      <c r="T69" s="37">
        <v>150</v>
      </c>
      <c r="U69" s="37">
        <v>90</v>
      </c>
      <c r="V69" s="37">
        <v>20</v>
      </c>
      <c r="W69" s="37">
        <v>20</v>
      </c>
      <c r="X69" s="37">
        <v>2140</v>
      </c>
      <c r="Y69" s="37">
        <v>760</v>
      </c>
      <c r="Z69" s="37">
        <v>1380</v>
      </c>
      <c r="AA69" s="37">
        <v>2680</v>
      </c>
      <c r="AB69" s="37">
        <v>610</v>
      </c>
      <c r="AC69" s="37">
        <v>1500</v>
      </c>
      <c r="AD69" s="37">
        <v>570</v>
      </c>
      <c r="AE69" s="37">
        <v>1370</v>
      </c>
      <c r="AF69" s="37">
        <v>2870</v>
      </c>
      <c r="AG69" s="37">
        <v>1950</v>
      </c>
      <c r="AH69" s="37">
        <v>2340</v>
      </c>
      <c r="AI69" s="37">
        <v>1440</v>
      </c>
      <c r="AJ69" s="37">
        <v>620</v>
      </c>
      <c r="AK69" s="37">
        <v>410</v>
      </c>
      <c r="AL69" s="37">
        <v>1780</v>
      </c>
      <c r="AM69" s="37">
        <v>700</v>
      </c>
      <c r="AN69" s="37">
        <v>0</v>
      </c>
      <c r="AO69" s="37">
        <v>710</v>
      </c>
      <c r="AP69" s="37">
        <v>1170</v>
      </c>
      <c r="AQ69" s="37">
        <v>1150</v>
      </c>
      <c r="AR69" s="37">
        <v>1090</v>
      </c>
      <c r="AS69" s="37">
        <v>100</v>
      </c>
      <c r="AT69" s="37">
        <v>50</v>
      </c>
      <c r="AU69" s="37">
        <v>1030</v>
      </c>
      <c r="AV69" s="37">
        <v>970</v>
      </c>
      <c r="AW69" s="37">
        <v>2370</v>
      </c>
      <c r="AX69" s="37">
        <v>1320</v>
      </c>
      <c r="AY69" s="37">
        <v>390</v>
      </c>
      <c r="AZ69" s="37">
        <v>450</v>
      </c>
      <c r="BA69" s="37">
        <v>410</v>
      </c>
    </row>
    <row r="70" spans="1:53" ht="15" customHeight="1" x14ac:dyDescent="0.3">
      <c r="A70" s="22" t="s">
        <v>250</v>
      </c>
      <c r="B70" s="22" t="str">
        <f>VLOOKUP(A70,'ECP Child Poverty data'!$A$1:$B$652,2,FALSE)</f>
        <v>East of England</v>
      </c>
      <c r="C70" s="22" t="str">
        <f>VLOOKUP(A70,'MP details'!$A$1:$D$651,2,FALSE)</f>
        <v>Nigel Farage</v>
      </c>
      <c r="D70" s="22" t="str">
        <f>VLOOKUP(A70,'MP details'!$A$1:$D$651,3,FALSE)</f>
        <v>Reform UK</v>
      </c>
      <c r="E70" s="22" t="str">
        <f>VLOOKUP(A70,'MP details'!$A$1:$D$651,4,FALSE)</f>
        <v>nigel.farage.mp@parliament.uk</v>
      </c>
      <c r="F70" s="29">
        <v>3110</v>
      </c>
      <c r="G70" s="29">
        <v>3110</v>
      </c>
      <c r="H70" s="29">
        <v>3000</v>
      </c>
      <c r="I70" s="30">
        <f>VLOOKUP(A70,'ECP Child Poverty data'!$A$3:$D$652,4,FALSE)</f>
        <v>5338</v>
      </c>
      <c r="J70" s="31">
        <f>VLOOKUP(A70,'ECP Child Poverty data'!$A$3:$E$652,5,FALSE)</f>
        <v>0.30808928608894348</v>
      </c>
      <c r="K70" s="30">
        <f t="shared" si="6"/>
        <v>17326.146156406594</v>
      </c>
      <c r="L70" s="54">
        <f t="shared" si="7"/>
        <v>0.17314871829652126</v>
      </c>
      <c r="M70" s="32"/>
      <c r="N70" s="33">
        <f t="shared" si="8"/>
        <v>0.51333333333333331</v>
      </c>
      <c r="O70" s="33">
        <f t="shared" si="9"/>
        <v>0.60333333333333339</v>
      </c>
      <c r="P70" s="33">
        <f t="shared" si="10"/>
        <v>0.10666666666666667</v>
      </c>
      <c r="Q70" s="33">
        <f t="shared" si="11"/>
        <v>0.58666666666666667</v>
      </c>
      <c r="R70" s="36"/>
      <c r="S70" s="37">
        <v>180</v>
      </c>
      <c r="T70" s="37">
        <v>100</v>
      </c>
      <c r="U70" s="37">
        <v>30</v>
      </c>
      <c r="V70" s="37">
        <v>20</v>
      </c>
      <c r="W70" s="37">
        <v>30</v>
      </c>
      <c r="X70" s="37">
        <v>1760</v>
      </c>
      <c r="Y70" s="37">
        <v>610</v>
      </c>
      <c r="Z70" s="37">
        <v>1150</v>
      </c>
      <c r="AA70" s="37">
        <v>1350</v>
      </c>
      <c r="AB70" s="37">
        <v>340</v>
      </c>
      <c r="AC70" s="37">
        <v>580</v>
      </c>
      <c r="AD70" s="37">
        <v>420</v>
      </c>
      <c r="AE70" s="37">
        <v>950</v>
      </c>
      <c r="AF70" s="37">
        <v>1540</v>
      </c>
      <c r="AG70" s="37">
        <v>1570</v>
      </c>
      <c r="AH70" s="37">
        <v>1630</v>
      </c>
      <c r="AI70" s="37">
        <v>780</v>
      </c>
      <c r="AJ70" s="37">
        <v>480</v>
      </c>
      <c r="AK70" s="37">
        <v>210</v>
      </c>
      <c r="AL70" s="37">
        <v>1810</v>
      </c>
      <c r="AM70" s="37">
        <v>540</v>
      </c>
      <c r="AN70" s="37">
        <v>0</v>
      </c>
      <c r="AO70" s="37">
        <v>640</v>
      </c>
      <c r="AP70" s="37">
        <v>1420</v>
      </c>
      <c r="AQ70" s="37">
        <v>1370</v>
      </c>
      <c r="AR70" s="37">
        <v>1330</v>
      </c>
      <c r="AS70" s="37">
        <v>130</v>
      </c>
      <c r="AT70" s="37">
        <v>20</v>
      </c>
      <c r="AU70" s="37">
        <v>400</v>
      </c>
      <c r="AV70" s="37">
        <v>360</v>
      </c>
      <c r="AW70" s="37">
        <v>2070</v>
      </c>
      <c r="AX70" s="37">
        <v>600</v>
      </c>
      <c r="AY70" s="37">
        <v>150</v>
      </c>
      <c r="AZ70" s="37">
        <v>210</v>
      </c>
      <c r="BA70" s="37">
        <v>320</v>
      </c>
    </row>
    <row r="71" spans="1:53" ht="15" customHeight="1" x14ac:dyDescent="0.3">
      <c r="A71" s="22" t="s">
        <v>628</v>
      </c>
      <c r="B71" s="22" t="str">
        <f>VLOOKUP(A71,'ECP Child Poverty data'!$A$1:$B$652,2,FALSE)</f>
        <v>Scotland</v>
      </c>
      <c r="C71" s="22" t="str">
        <f>VLOOKUP(A71,'MP details'!$A$1:$D$651,2,FALSE)</f>
        <v>Dr Zubir Ahmed</v>
      </c>
      <c r="D71" s="22" t="str">
        <f>VLOOKUP(A71,'MP details'!$A$1:$D$651,3,FALSE)</f>
        <v>Labour</v>
      </c>
      <c r="E71" s="22" t="str">
        <f>VLOOKUP(A71,'MP details'!$A$1:$D$651,4,FALSE)</f>
        <v>zubir.ahmed.mp@parliament.uk</v>
      </c>
      <c r="F71" s="29">
        <v>3290</v>
      </c>
      <c r="G71" s="29">
        <v>3290</v>
      </c>
      <c r="H71" s="29">
        <v>3210</v>
      </c>
      <c r="I71" s="30">
        <f>VLOOKUP(A71,'ECP Child Poverty data'!$A$3:$D$652,4,FALSE)</f>
        <v>6224</v>
      </c>
      <c r="J71" s="31">
        <f>VLOOKUP(A71,'ECP Child Poverty data'!$A$3:$E$652,5,FALSE)</f>
        <v>0.33503526449203491</v>
      </c>
      <c r="K71" s="30">
        <f t="shared" si="6"/>
        <v>18577.148914268899</v>
      </c>
      <c r="L71" s="54">
        <f t="shared" si="7"/>
        <v>0.17279293043371338</v>
      </c>
      <c r="M71" s="32"/>
      <c r="N71" s="33">
        <f t="shared" si="8"/>
        <v>0.55763239875389403</v>
      </c>
      <c r="O71" s="33">
        <f t="shared" si="9"/>
        <v>0.4174454828660436</v>
      </c>
      <c r="P71" s="33">
        <f t="shared" si="10"/>
        <v>7.476635514018691E-2</v>
      </c>
      <c r="Q71" s="33">
        <f t="shared" si="11"/>
        <v>0.44859813084112149</v>
      </c>
      <c r="R71" s="36"/>
      <c r="S71" s="37">
        <v>150</v>
      </c>
      <c r="T71" s="37">
        <v>110</v>
      </c>
      <c r="U71" s="37">
        <v>20</v>
      </c>
      <c r="V71" s="37">
        <v>0</v>
      </c>
      <c r="W71" s="37">
        <v>20</v>
      </c>
      <c r="X71" s="37">
        <v>1440</v>
      </c>
      <c r="Y71" s="37">
        <v>450</v>
      </c>
      <c r="Z71" s="37">
        <v>990</v>
      </c>
      <c r="AA71" s="37">
        <v>1850</v>
      </c>
      <c r="AB71" s="37">
        <v>300</v>
      </c>
      <c r="AC71" s="37">
        <v>1050</v>
      </c>
      <c r="AD71" s="37">
        <v>510</v>
      </c>
      <c r="AE71" s="37">
        <v>750</v>
      </c>
      <c r="AF71" s="37">
        <v>1790</v>
      </c>
      <c r="AG71" s="37">
        <v>1500</v>
      </c>
      <c r="AH71" s="37">
        <v>1780</v>
      </c>
      <c r="AI71" s="37">
        <v>1020</v>
      </c>
      <c r="AJ71" s="37">
        <v>310</v>
      </c>
      <c r="AK71" s="37">
        <v>190</v>
      </c>
      <c r="AL71" s="37">
        <v>1340</v>
      </c>
      <c r="AM71" s="37">
        <v>600</v>
      </c>
      <c r="AN71" s="37">
        <v>0</v>
      </c>
      <c r="AO71" s="37">
        <v>0</v>
      </c>
      <c r="AP71" s="37">
        <v>930</v>
      </c>
      <c r="AQ71" s="37">
        <v>180</v>
      </c>
      <c r="AR71" s="37">
        <v>160</v>
      </c>
      <c r="AS71" s="37">
        <v>0</v>
      </c>
      <c r="AT71" s="37">
        <v>10</v>
      </c>
      <c r="AU71" s="37">
        <v>710</v>
      </c>
      <c r="AV71" s="37">
        <v>640</v>
      </c>
      <c r="AW71" s="37">
        <v>1810</v>
      </c>
      <c r="AX71" s="37">
        <v>740</v>
      </c>
      <c r="AY71" s="37">
        <v>300</v>
      </c>
      <c r="AZ71" s="37">
        <v>270</v>
      </c>
      <c r="BA71" s="37">
        <v>240</v>
      </c>
    </row>
    <row r="72" spans="1:53" ht="15" customHeight="1" x14ac:dyDescent="0.3">
      <c r="A72" s="22" t="s">
        <v>163</v>
      </c>
      <c r="B72" s="22" t="str">
        <f>VLOOKUP(A72,'ECP Child Poverty data'!$A$1:$B$652,2,FALSE)</f>
        <v>North West</v>
      </c>
      <c r="C72" s="22" t="str">
        <f>VLOOKUP(A72,'MP details'!$A$1:$D$651,2,FALSE)</f>
        <v>Angela Rayner</v>
      </c>
      <c r="D72" s="22" t="str">
        <f>VLOOKUP(A72,'MP details'!$A$1:$D$651,3,FALSE)</f>
        <v>Labour</v>
      </c>
      <c r="E72" s="22" t="str">
        <f>VLOOKUP(A72,'MP details'!$A$1:$D$651,4,FALSE)</f>
        <v>angela.rayner.mp@parliament.uk</v>
      </c>
      <c r="F72" s="29">
        <v>4160</v>
      </c>
      <c r="G72" s="29">
        <v>4160</v>
      </c>
      <c r="H72" s="29">
        <v>4050</v>
      </c>
      <c r="I72" s="30">
        <f>VLOOKUP(A72,'ECP Child Poverty data'!$A$3:$D$652,4,FALSE)</f>
        <v>9274</v>
      </c>
      <c r="J72" s="31">
        <f>VLOOKUP(A72,'ECP Child Poverty data'!$A$3:$E$652,5,FALSE)</f>
        <v>0.39142534136772156</v>
      </c>
      <c r="K72" s="30">
        <f t="shared" si="6"/>
        <v>23692.896243239426</v>
      </c>
      <c r="L72" s="54">
        <f t="shared" si="7"/>
        <v>0.17093731211335694</v>
      </c>
      <c r="M72" s="32"/>
      <c r="N72" s="33">
        <f t="shared" si="8"/>
        <v>0.60493827160493829</v>
      </c>
      <c r="O72" s="33">
        <f t="shared" si="9"/>
        <v>0.37037037037037035</v>
      </c>
      <c r="P72" s="33">
        <f t="shared" si="10"/>
        <v>0.1111111111111111</v>
      </c>
      <c r="Q72" s="33">
        <f t="shared" si="11"/>
        <v>0.51358024691358029</v>
      </c>
      <c r="R72" s="36"/>
      <c r="S72" s="37">
        <v>190</v>
      </c>
      <c r="T72" s="37">
        <v>140</v>
      </c>
      <c r="U72" s="37">
        <v>20</v>
      </c>
      <c r="V72" s="37">
        <v>10</v>
      </c>
      <c r="W72" s="37">
        <v>20</v>
      </c>
      <c r="X72" s="37">
        <v>2080</v>
      </c>
      <c r="Y72" s="37">
        <v>790</v>
      </c>
      <c r="Z72" s="37">
        <v>1290</v>
      </c>
      <c r="AA72" s="37">
        <v>2080</v>
      </c>
      <c r="AB72" s="37">
        <v>350</v>
      </c>
      <c r="AC72" s="37">
        <v>1310</v>
      </c>
      <c r="AD72" s="37">
        <v>420</v>
      </c>
      <c r="AE72" s="37">
        <v>1130</v>
      </c>
      <c r="AF72" s="37">
        <v>2450</v>
      </c>
      <c r="AG72" s="37">
        <v>1710</v>
      </c>
      <c r="AH72" s="37">
        <v>2220</v>
      </c>
      <c r="AI72" s="37">
        <v>1150</v>
      </c>
      <c r="AJ72" s="37">
        <v>480</v>
      </c>
      <c r="AK72" s="37">
        <v>300</v>
      </c>
      <c r="AL72" s="37">
        <v>1500</v>
      </c>
      <c r="AM72" s="37">
        <v>540</v>
      </c>
      <c r="AN72" s="37">
        <v>0</v>
      </c>
      <c r="AO72" s="37">
        <v>540</v>
      </c>
      <c r="AP72" s="37">
        <v>920</v>
      </c>
      <c r="AQ72" s="37">
        <v>910</v>
      </c>
      <c r="AR72" s="37">
        <v>860</v>
      </c>
      <c r="AS72" s="37">
        <v>80</v>
      </c>
      <c r="AT72" s="37">
        <v>10</v>
      </c>
      <c r="AU72" s="37">
        <v>980</v>
      </c>
      <c r="AV72" s="37">
        <v>680</v>
      </c>
      <c r="AW72" s="37">
        <v>2120</v>
      </c>
      <c r="AX72" s="37">
        <v>1040</v>
      </c>
      <c r="AY72" s="37">
        <v>300</v>
      </c>
      <c r="AZ72" s="37">
        <v>340</v>
      </c>
      <c r="BA72" s="37">
        <v>450</v>
      </c>
    </row>
    <row r="73" spans="1:53" ht="15" customHeight="1" x14ac:dyDescent="0.3">
      <c r="A73" s="22" t="s">
        <v>577</v>
      </c>
      <c r="B73" s="22" t="str">
        <f>VLOOKUP(A73,'ECP Child Poverty data'!$A$1:$B$652,2,FALSE)</f>
        <v>London</v>
      </c>
      <c r="C73" s="22" t="str">
        <f>VLOOKUP(A73,'MP details'!$A$1:$D$651,2,FALSE)</f>
        <v>James Asser</v>
      </c>
      <c r="D73" s="22" t="str">
        <f>VLOOKUP(A73,'MP details'!$A$1:$D$651,3,FALSE)</f>
        <v>Labour</v>
      </c>
      <c r="E73" s="22" t="str">
        <f>VLOOKUP(A73,'MP details'!$A$1:$D$651,4,FALSE)</f>
        <v>james.asser.mp@parliament.uk</v>
      </c>
      <c r="F73" s="29">
        <v>6020</v>
      </c>
      <c r="G73" s="29">
        <v>6020</v>
      </c>
      <c r="H73" s="29">
        <v>5850</v>
      </c>
      <c r="I73" s="30">
        <f>VLOOKUP(A73,'ECP Child Poverty data'!$A$3:$D$652,4,FALSE)</f>
        <v>15878</v>
      </c>
      <c r="J73" s="31">
        <f>VLOOKUP(A73,'ECP Child Poverty data'!$A$3:$E$652,5,FALSE)</f>
        <v>0.46029922366142273</v>
      </c>
      <c r="K73" s="30">
        <f t="shared" si="6"/>
        <v>34494.952812866803</v>
      </c>
      <c r="L73" s="54">
        <f t="shared" si="7"/>
        <v>0.16959002761174727</v>
      </c>
      <c r="M73" s="32"/>
      <c r="N73" s="33">
        <f t="shared" si="8"/>
        <v>0.68547008547008548</v>
      </c>
      <c r="O73" s="33">
        <f t="shared" si="9"/>
        <v>0.29059829059829062</v>
      </c>
      <c r="P73" s="33">
        <f t="shared" si="10"/>
        <v>7.521367521367521E-2</v>
      </c>
      <c r="Q73" s="33">
        <f t="shared" si="11"/>
        <v>0.49914529914529915</v>
      </c>
      <c r="R73" s="36"/>
      <c r="S73" s="37">
        <v>310</v>
      </c>
      <c r="T73" s="37">
        <v>250</v>
      </c>
      <c r="U73" s="37">
        <v>20</v>
      </c>
      <c r="V73" s="37">
        <v>20</v>
      </c>
      <c r="W73" s="37">
        <v>20</v>
      </c>
      <c r="X73" s="37">
        <v>2920</v>
      </c>
      <c r="Y73" s="37">
        <v>1290</v>
      </c>
      <c r="Z73" s="37">
        <v>1630</v>
      </c>
      <c r="AA73" s="37">
        <v>3100</v>
      </c>
      <c r="AB73" s="37">
        <v>550</v>
      </c>
      <c r="AC73" s="37">
        <v>2180</v>
      </c>
      <c r="AD73" s="37">
        <v>380</v>
      </c>
      <c r="AE73" s="37">
        <v>1830</v>
      </c>
      <c r="AF73" s="37">
        <v>4010</v>
      </c>
      <c r="AG73" s="37">
        <v>2010</v>
      </c>
      <c r="AH73" s="37">
        <v>3440</v>
      </c>
      <c r="AI73" s="37">
        <v>1780</v>
      </c>
      <c r="AJ73" s="37">
        <v>560</v>
      </c>
      <c r="AK73" s="37">
        <v>230</v>
      </c>
      <c r="AL73" s="37">
        <v>1700</v>
      </c>
      <c r="AM73" s="37">
        <v>570</v>
      </c>
      <c r="AN73" s="37">
        <v>0</v>
      </c>
      <c r="AO73" s="37">
        <v>630</v>
      </c>
      <c r="AP73" s="37">
        <v>1090</v>
      </c>
      <c r="AQ73" s="37">
        <v>1040</v>
      </c>
      <c r="AR73" s="37">
        <v>990</v>
      </c>
      <c r="AS73" s="37">
        <v>80</v>
      </c>
      <c r="AT73" s="37">
        <v>20</v>
      </c>
      <c r="AU73" s="37">
        <v>1660</v>
      </c>
      <c r="AV73" s="37">
        <v>1280</v>
      </c>
      <c r="AW73" s="37">
        <v>2620</v>
      </c>
      <c r="AX73" s="37">
        <v>1640</v>
      </c>
      <c r="AY73" s="37">
        <v>450</v>
      </c>
      <c r="AZ73" s="37">
        <v>450</v>
      </c>
      <c r="BA73" s="37">
        <v>440</v>
      </c>
    </row>
    <row r="74" spans="1:53" ht="15" customHeight="1" x14ac:dyDescent="0.3">
      <c r="A74" s="22" t="s">
        <v>304</v>
      </c>
      <c r="B74" s="22" t="str">
        <f>VLOOKUP(A74,'ECP Child Poverty data'!$A$1:$B$652,2,FALSE)</f>
        <v>North East</v>
      </c>
      <c r="C74" s="22" t="str">
        <f>VLOOKUP(A74,'MP details'!$A$1:$D$651,2,FALSE)</f>
        <v>Mark Ferguson</v>
      </c>
      <c r="D74" s="22" t="str">
        <f>VLOOKUP(A74,'MP details'!$A$1:$D$651,3,FALSE)</f>
        <v>Labour</v>
      </c>
      <c r="E74" s="22" t="str">
        <f>VLOOKUP(A74,'MP details'!$A$1:$D$651,4,FALSE)</f>
        <v>mark.ferguson.mp@parliament.uk</v>
      </c>
      <c r="F74" s="29">
        <v>3600</v>
      </c>
      <c r="G74" s="29">
        <v>3600</v>
      </c>
      <c r="H74" s="29">
        <v>3470</v>
      </c>
      <c r="I74" s="30">
        <f>VLOOKUP(A74,'ECP Child Poverty data'!$A$3:$D$652,4,FALSE)</f>
        <v>6628</v>
      </c>
      <c r="J74" s="31">
        <f>VLOOKUP(A74,'ECP Child Poverty data'!$A$3:$E$652,5,FALSE)</f>
        <v>0.32353696227073669</v>
      </c>
      <c r="K74" s="30">
        <f t="shared" si="6"/>
        <v>20486.067352186084</v>
      </c>
      <c r="L74" s="54">
        <f t="shared" si="7"/>
        <v>0.16938341265531931</v>
      </c>
      <c r="M74" s="32"/>
      <c r="N74" s="33">
        <f t="shared" si="8"/>
        <v>0.72334293948126804</v>
      </c>
      <c r="O74" s="33">
        <f t="shared" si="9"/>
        <v>0.44380403458213258</v>
      </c>
      <c r="P74" s="33">
        <f t="shared" si="10"/>
        <v>5.4755043227665709E-2</v>
      </c>
      <c r="Q74" s="33">
        <f t="shared" si="11"/>
        <v>0.33717579250720459</v>
      </c>
      <c r="R74" s="36"/>
      <c r="S74" s="37">
        <v>210</v>
      </c>
      <c r="T74" s="37">
        <v>150</v>
      </c>
      <c r="U74" s="37">
        <v>30</v>
      </c>
      <c r="V74" s="37">
        <v>10</v>
      </c>
      <c r="W74" s="37">
        <v>20</v>
      </c>
      <c r="X74" s="37">
        <v>1170</v>
      </c>
      <c r="Y74" s="37">
        <v>420</v>
      </c>
      <c r="Z74" s="37">
        <v>750</v>
      </c>
      <c r="AA74" s="37">
        <v>2430</v>
      </c>
      <c r="AB74" s="37">
        <v>1400</v>
      </c>
      <c r="AC74" s="37">
        <v>690</v>
      </c>
      <c r="AD74" s="37">
        <v>340</v>
      </c>
      <c r="AE74" s="37">
        <v>1820</v>
      </c>
      <c r="AF74" s="37">
        <v>2510</v>
      </c>
      <c r="AG74" s="37">
        <v>1090</v>
      </c>
      <c r="AH74" s="37">
        <v>1420</v>
      </c>
      <c r="AI74" s="37">
        <v>810</v>
      </c>
      <c r="AJ74" s="37">
        <v>430</v>
      </c>
      <c r="AK74" s="37">
        <v>940</v>
      </c>
      <c r="AL74" s="37">
        <v>1540</v>
      </c>
      <c r="AM74" s="37">
        <v>250</v>
      </c>
      <c r="AN74" s="37">
        <v>0</v>
      </c>
      <c r="AO74" s="37">
        <v>370</v>
      </c>
      <c r="AP74" s="37">
        <v>1300</v>
      </c>
      <c r="AQ74" s="37">
        <v>1210</v>
      </c>
      <c r="AR74" s="37">
        <v>1180</v>
      </c>
      <c r="AS74" s="37">
        <v>100</v>
      </c>
      <c r="AT74" s="37">
        <v>0</v>
      </c>
      <c r="AU74" s="37">
        <v>530</v>
      </c>
      <c r="AV74" s="37">
        <v>1220</v>
      </c>
      <c r="AW74" s="37">
        <v>1960</v>
      </c>
      <c r="AX74" s="37">
        <v>930</v>
      </c>
      <c r="AY74" s="37">
        <v>250</v>
      </c>
      <c r="AZ74" s="37">
        <v>220</v>
      </c>
      <c r="BA74" s="37">
        <v>190</v>
      </c>
    </row>
    <row r="75" spans="1:53" ht="15" customHeight="1" x14ac:dyDescent="0.3">
      <c r="A75" s="22" t="s">
        <v>370</v>
      </c>
      <c r="B75" s="22" t="str">
        <f>VLOOKUP(A75,'ECP Child Poverty data'!$A$1:$B$652,2,FALSE)</f>
        <v>East Midlands</v>
      </c>
      <c r="C75" s="22" t="str">
        <f>VLOOKUP(A75,'MP details'!$A$1:$D$651,2,FALSE)</f>
        <v>Shivani Raja</v>
      </c>
      <c r="D75" s="22" t="str">
        <f>VLOOKUP(A75,'MP details'!$A$1:$D$651,3,FALSE)</f>
        <v>Conservative</v>
      </c>
      <c r="E75" s="22" t="str">
        <f>VLOOKUP(A75,'MP details'!$A$1:$D$651,4,FALSE)</f>
        <v>shivani.raja.mp@parliament.uk</v>
      </c>
      <c r="F75" s="29">
        <v>4540</v>
      </c>
      <c r="G75" s="29">
        <v>4540</v>
      </c>
      <c r="H75" s="29">
        <v>4460</v>
      </c>
      <c r="I75" s="30">
        <f>VLOOKUP(A75,'ECP Child Poverty data'!$A$3:$D$652,4,FALSE)</f>
        <v>11454</v>
      </c>
      <c r="J75" s="31">
        <f>VLOOKUP(A75,'ECP Child Poverty data'!$A$3:$E$652,5,FALSE)</f>
        <v>0.43394699692726135</v>
      </c>
      <c r="K75" s="30">
        <f t="shared" si="6"/>
        <v>26394.928599816838</v>
      </c>
      <c r="L75" s="54">
        <f t="shared" si="7"/>
        <v>0.16897185317754371</v>
      </c>
      <c r="M75" s="32"/>
      <c r="N75" s="33">
        <f t="shared" si="8"/>
        <v>0.73542600896860988</v>
      </c>
      <c r="O75" s="33">
        <f t="shared" si="9"/>
        <v>0.26681614349775784</v>
      </c>
      <c r="P75" s="33">
        <f t="shared" si="10"/>
        <v>7.1748878923766815E-2</v>
      </c>
      <c r="Q75" s="33">
        <f t="shared" si="11"/>
        <v>0.30493273542600896</v>
      </c>
      <c r="R75" s="36"/>
      <c r="S75" s="37">
        <v>180</v>
      </c>
      <c r="T75" s="37">
        <v>130</v>
      </c>
      <c r="U75" s="37">
        <v>20</v>
      </c>
      <c r="V75" s="37">
        <v>0</v>
      </c>
      <c r="W75" s="37">
        <v>20</v>
      </c>
      <c r="X75" s="37">
        <v>1360</v>
      </c>
      <c r="Y75" s="37">
        <v>540</v>
      </c>
      <c r="Z75" s="37">
        <v>820</v>
      </c>
      <c r="AA75" s="37">
        <v>3180</v>
      </c>
      <c r="AB75" s="37">
        <v>670</v>
      </c>
      <c r="AC75" s="37">
        <v>2070</v>
      </c>
      <c r="AD75" s="37">
        <v>440</v>
      </c>
      <c r="AE75" s="37">
        <v>1210</v>
      </c>
      <c r="AF75" s="37">
        <v>3280</v>
      </c>
      <c r="AG75" s="37">
        <v>1260</v>
      </c>
      <c r="AH75" s="37">
        <v>2480</v>
      </c>
      <c r="AI75" s="37">
        <v>1260</v>
      </c>
      <c r="AJ75" s="37">
        <v>500</v>
      </c>
      <c r="AK75" s="37">
        <v>300</v>
      </c>
      <c r="AL75" s="37">
        <v>1190</v>
      </c>
      <c r="AM75" s="37">
        <v>480</v>
      </c>
      <c r="AN75" s="37">
        <v>0</v>
      </c>
      <c r="AO75" s="37">
        <v>440</v>
      </c>
      <c r="AP75" s="37">
        <v>720</v>
      </c>
      <c r="AQ75" s="37">
        <v>720</v>
      </c>
      <c r="AR75" s="37">
        <v>690</v>
      </c>
      <c r="AS75" s="37">
        <v>50</v>
      </c>
      <c r="AT75" s="37">
        <v>20</v>
      </c>
      <c r="AU75" s="37">
        <v>1010</v>
      </c>
      <c r="AV75" s="37">
        <v>1450</v>
      </c>
      <c r="AW75" s="37">
        <v>1870</v>
      </c>
      <c r="AX75" s="37">
        <v>1560</v>
      </c>
      <c r="AY75" s="37">
        <v>330</v>
      </c>
      <c r="AZ75" s="37">
        <v>370</v>
      </c>
      <c r="BA75" s="37">
        <v>320</v>
      </c>
    </row>
    <row r="76" spans="1:53" ht="15" customHeight="1" x14ac:dyDescent="0.3">
      <c r="A76" s="22" t="s">
        <v>491</v>
      </c>
      <c r="B76" s="22" t="str">
        <f>VLOOKUP(A76,'ECP Child Poverty data'!$A$1:$B$652,2,FALSE)</f>
        <v>Yorkshire And The Humber</v>
      </c>
      <c r="C76" s="22" t="str">
        <f>VLOOKUP(A76,'MP details'!$A$1:$D$651,2,FALSE)</f>
        <v>Louise Haigh</v>
      </c>
      <c r="D76" s="22" t="str">
        <f>VLOOKUP(A76,'MP details'!$A$1:$D$651,3,FALSE)</f>
        <v>Labour</v>
      </c>
      <c r="E76" s="22" t="str">
        <f>VLOOKUP(A76,'MP details'!$A$1:$D$651,4,FALSE)</f>
        <v>louise.haigh.mp@parliament.uk</v>
      </c>
      <c r="F76" s="29">
        <v>4240</v>
      </c>
      <c r="G76" s="29">
        <v>4240</v>
      </c>
      <c r="H76" s="29">
        <v>4100</v>
      </c>
      <c r="I76" s="30">
        <f>VLOOKUP(A76,'ECP Child Poverty data'!$A$3:$D$652,4,FALSE)</f>
        <v>8367</v>
      </c>
      <c r="J76" s="31">
        <f>VLOOKUP(A76,'ECP Child Poverty data'!$A$3:$E$652,5,FALSE)</f>
        <v>0.34273913502693176</v>
      </c>
      <c r="K76" s="30">
        <f t="shared" si="6"/>
        <v>24412.152406647514</v>
      </c>
      <c r="L76" s="54">
        <f t="shared" si="7"/>
        <v>0.16794913990802202</v>
      </c>
      <c r="M76" s="32"/>
      <c r="N76" s="33">
        <f t="shared" si="8"/>
        <v>0.49024390243902438</v>
      </c>
      <c r="O76" s="33">
        <f t="shared" si="9"/>
        <v>0.48292682926829267</v>
      </c>
      <c r="P76" s="33">
        <f t="shared" si="10"/>
        <v>6.3414634146341464E-2</v>
      </c>
      <c r="Q76" s="33">
        <f t="shared" si="11"/>
        <v>0.59756097560975607</v>
      </c>
      <c r="R76" s="36"/>
      <c r="S76" s="37">
        <v>250</v>
      </c>
      <c r="T76" s="37">
        <v>150</v>
      </c>
      <c r="U76" s="37">
        <v>20</v>
      </c>
      <c r="V76" s="37">
        <v>20</v>
      </c>
      <c r="W76" s="37">
        <v>50</v>
      </c>
      <c r="X76" s="37">
        <v>2450</v>
      </c>
      <c r="Y76" s="37">
        <v>770</v>
      </c>
      <c r="Z76" s="37">
        <v>1680</v>
      </c>
      <c r="AA76" s="37">
        <v>1790</v>
      </c>
      <c r="AB76" s="37">
        <v>320</v>
      </c>
      <c r="AC76" s="37">
        <v>920</v>
      </c>
      <c r="AD76" s="37">
        <v>550</v>
      </c>
      <c r="AE76" s="37">
        <v>1090</v>
      </c>
      <c r="AF76" s="37">
        <v>2010</v>
      </c>
      <c r="AG76" s="37">
        <v>2230</v>
      </c>
      <c r="AH76" s="37">
        <v>2370</v>
      </c>
      <c r="AI76" s="37">
        <v>1180</v>
      </c>
      <c r="AJ76" s="37">
        <v>420</v>
      </c>
      <c r="AK76" s="37">
        <v>270</v>
      </c>
      <c r="AL76" s="37">
        <v>1980</v>
      </c>
      <c r="AM76" s="37">
        <v>650</v>
      </c>
      <c r="AN76" s="37">
        <v>0</v>
      </c>
      <c r="AO76" s="37">
        <v>630</v>
      </c>
      <c r="AP76" s="37">
        <v>1460</v>
      </c>
      <c r="AQ76" s="37">
        <v>1390</v>
      </c>
      <c r="AR76" s="37">
        <v>1340</v>
      </c>
      <c r="AS76" s="37">
        <v>110</v>
      </c>
      <c r="AT76" s="37">
        <v>30</v>
      </c>
      <c r="AU76" s="37">
        <v>810</v>
      </c>
      <c r="AV76" s="37">
        <v>610</v>
      </c>
      <c r="AW76" s="37">
        <v>2560</v>
      </c>
      <c r="AX76" s="37">
        <v>840</v>
      </c>
      <c r="AY76" s="37">
        <v>220</v>
      </c>
      <c r="AZ76" s="37">
        <v>270</v>
      </c>
      <c r="BA76" s="37">
        <v>260</v>
      </c>
    </row>
    <row r="77" spans="1:53" ht="15" customHeight="1" x14ac:dyDescent="0.3">
      <c r="A77" s="22" t="s">
        <v>269</v>
      </c>
      <c r="B77" s="22" t="str">
        <f>VLOOKUP(A77,'ECP Child Poverty data'!$A$1:$B$652,2,FALSE)</f>
        <v>Yorkshire And The Humber</v>
      </c>
      <c r="C77" s="22" t="str">
        <f>VLOOKUP(A77,'MP details'!$A$1:$D$651,2,FALSE)</f>
        <v>Sally Jameson</v>
      </c>
      <c r="D77" s="22" t="str">
        <f>VLOOKUP(A77,'MP details'!$A$1:$D$651,3,FALSE)</f>
        <v>Labour</v>
      </c>
      <c r="E77" s="22" t="str">
        <f>VLOOKUP(A77,'MP details'!$A$1:$D$651,4,FALSE)</f>
        <v>sally.jameson.mp@parliament.uk</v>
      </c>
      <c r="F77" s="29">
        <v>3420</v>
      </c>
      <c r="G77" s="29">
        <v>3420</v>
      </c>
      <c r="H77" s="29">
        <v>3290</v>
      </c>
      <c r="I77" s="30">
        <f>VLOOKUP(A77,'ECP Child Poverty data'!$A$3:$D$652,4,FALSE)</f>
        <v>8522</v>
      </c>
      <c r="J77" s="31">
        <f>VLOOKUP(A77,'ECP Child Poverty data'!$A$3:$E$652,5,FALSE)</f>
        <v>0.4339924156665802</v>
      </c>
      <c r="K77" s="30">
        <f t="shared" si="6"/>
        <v>19636.287852889869</v>
      </c>
      <c r="L77" s="54">
        <f t="shared" si="7"/>
        <v>0.16754694291751338</v>
      </c>
      <c r="M77" s="32"/>
      <c r="N77" s="33">
        <f t="shared" si="8"/>
        <v>0.58054711246200608</v>
      </c>
      <c r="O77" s="33">
        <f t="shared" si="9"/>
        <v>0.41337386018237082</v>
      </c>
      <c r="P77" s="33">
        <f t="shared" si="10"/>
        <v>6.6869300911854099E-2</v>
      </c>
      <c r="Q77" s="33">
        <f t="shared" si="11"/>
        <v>0.53495440729483279</v>
      </c>
      <c r="R77" s="36"/>
      <c r="S77" s="37">
        <v>220</v>
      </c>
      <c r="T77" s="37">
        <v>140</v>
      </c>
      <c r="U77" s="37">
        <v>30</v>
      </c>
      <c r="V77" s="37">
        <v>30</v>
      </c>
      <c r="W77" s="37">
        <v>20</v>
      </c>
      <c r="X77" s="37">
        <v>1760</v>
      </c>
      <c r="Y77" s="37">
        <v>700</v>
      </c>
      <c r="Z77" s="37">
        <v>1070</v>
      </c>
      <c r="AA77" s="37">
        <v>1650</v>
      </c>
      <c r="AB77" s="37">
        <v>370</v>
      </c>
      <c r="AC77" s="37">
        <v>840</v>
      </c>
      <c r="AD77" s="37">
        <v>440</v>
      </c>
      <c r="AE77" s="37">
        <v>1070</v>
      </c>
      <c r="AF77" s="37">
        <v>1910</v>
      </c>
      <c r="AG77" s="37">
        <v>1510</v>
      </c>
      <c r="AH77" s="37">
        <v>2000</v>
      </c>
      <c r="AI77" s="37">
        <v>940</v>
      </c>
      <c r="AJ77" s="37">
        <v>320</v>
      </c>
      <c r="AK77" s="37">
        <v>140</v>
      </c>
      <c r="AL77" s="37">
        <v>1360</v>
      </c>
      <c r="AM77" s="37">
        <v>610</v>
      </c>
      <c r="AN77" s="37">
        <v>0</v>
      </c>
      <c r="AO77" s="37">
        <v>550</v>
      </c>
      <c r="AP77" s="37">
        <v>810</v>
      </c>
      <c r="AQ77" s="37">
        <v>780</v>
      </c>
      <c r="AR77" s="37">
        <v>760</v>
      </c>
      <c r="AS77" s="37">
        <v>80</v>
      </c>
      <c r="AT77" s="37">
        <v>0</v>
      </c>
      <c r="AU77" s="37">
        <v>710</v>
      </c>
      <c r="AV77" s="37">
        <v>580</v>
      </c>
      <c r="AW77" s="37">
        <v>1940</v>
      </c>
      <c r="AX77" s="37">
        <v>840</v>
      </c>
      <c r="AY77" s="37">
        <v>130</v>
      </c>
      <c r="AZ77" s="37">
        <v>250</v>
      </c>
      <c r="BA77" s="37">
        <v>220</v>
      </c>
    </row>
    <row r="78" spans="1:53" ht="15" customHeight="1" x14ac:dyDescent="0.3">
      <c r="A78" s="22" t="s">
        <v>166</v>
      </c>
      <c r="B78" s="22" t="str">
        <f>VLOOKUP(A78,'ECP Child Poverty data'!$A$1:$B$652,2,FALSE)</f>
        <v>London</v>
      </c>
      <c r="C78" s="22" t="str">
        <f>VLOOKUP(A78,'MP details'!$A$1:$D$651,2,FALSE)</f>
        <v>Nesil Caliskan</v>
      </c>
      <c r="D78" s="22" t="str">
        <f>VLOOKUP(A78,'MP details'!$A$1:$D$651,3,FALSE)</f>
        <v>Labour</v>
      </c>
      <c r="E78" s="22" t="str">
        <f>VLOOKUP(A78,'MP details'!$A$1:$D$651,4,FALSE)</f>
        <v>nesil.caliskan.mp@parliament.uk</v>
      </c>
      <c r="F78" s="29">
        <v>7310</v>
      </c>
      <c r="G78" s="29">
        <v>7310</v>
      </c>
      <c r="H78" s="29">
        <v>7090</v>
      </c>
      <c r="I78" s="30">
        <f>VLOOKUP(A78,'ECP Child Poverty data'!$A$3:$D$652,4,FALSE)</f>
        <v>19540</v>
      </c>
      <c r="J78" s="31">
        <f>VLOOKUP(A78,'ECP Child Poverty data'!$A$3:$E$652,5,FALSE)</f>
        <v>0.46029919385910034</v>
      </c>
      <c r="K78" s="30">
        <f t="shared" si="6"/>
        <v>42450.650056930761</v>
      </c>
      <c r="L78" s="54">
        <f t="shared" si="7"/>
        <v>0.16701746593966332</v>
      </c>
      <c r="M78" s="32"/>
      <c r="N78" s="33">
        <f t="shared" si="8"/>
        <v>0.65444287729196049</v>
      </c>
      <c r="O78" s="33">
        <f t="shared" si="9"/>
        <v>0.28208744710860367</v>
      </c>
      <c r="P78" s="33">
        <f t="shared" si="10"/>
        <v>0.10296191819464035</v>
      </c>
      <c r="Q78" s="33">
        <f t="shared" si="11"/>
        <v>0.51904090267983072</v>
      </c>
      <c r="R78" s="36"/>
      <c r="S78" s="37">
        <v>370</v>
      </c>
      <c r="T78" s="37">
        <v>280</v>
      </c>
      <c r="U78" s="37">
        <v>20</v>
      </c>
      <c r="V78" s="37">
        <v>20</v>
      </c>
      <c r="W78" s="37">
        <v>50</v>
      </c>
      <c r="X78" s="37">
        <v>3680</v>
      </c>
      <c r="Y78" s="37">
        <v>1540</v>
      </c>
      <c r="Z78" s="37">
        <v>2140</v>
      </c>
      <c r="AA78" s="37">
        <v>3630</v>
      </c>
      <c r="AB78" s="37">
        <v>750</v>
      </c>
      <c r="AC78" s="37">
        <v>2350</v>
      </c>
      <c r="AD78" s="37">
        <v>530</v>
      </c>
      <c r="AE78" s="37">
        <v>2290</v>
      </c>
      <c r="AF78" s="37">
        <v>4640</v>
      </c>
      <c r="AG78" s="37">
        <v>2660</v>
      </c>
      <c r="AH78" s="37">
        <v>4260</v>
      </c>
      <c r="AI78" s="37">
        <v>1940</v>
      </c>
      <c r="AJ78" s="37">
        <v>700</v>
      </c>
      <c r="AK78" s="37">
        <v>400</v>
      </c>
      <c r="AL78" s="37">
        <v>2000</v>
      </c>
      <c r="AM78" s="37">
        <v>590</v>
      </c>
      <c r="AN78" s="37">
        <v>0</v>
      </c>
      <c r="AO78" s="37">
        <v>770</v>
      </c>
      <c r="AP78" s="37">
        <v>1330</v>
      </c>
      <c r="AQ78" s="37">
        <v>1260</v>
      </c>
      <c r="AR78" s="37">
        <v>1200</v>
      </c>
      <c r="AS78" s="37">
        <v>80</v>
      </c>
      <c r="AT78" s="37">
        <v>20</v>
      </c>
      <c r="AU78" s="37">
        <v>1910</v>
      </c>
      <c r="AV78" s="37">
        <v>1670</v>
      </c>
      <c r="AW78" s="37">
        <v>3190</v>
      </c>
      <c r="AX78" s="37">
        <v>1950</v>
      </c>
      <c r="AY78" s="37">
        <v>470</v>
      </c>
      <c r="AZ78" s="37">
        <v>550</v>
      </c>
      <c r="BA78" s="37">
        <v>730</v>
      </c>
    </row>
    <row r="79" spans="1:53" ht="15" customHeight="1" x14ac:dyDescent="0.3">
      <c r="A79" s="22" t="s">
        <v>336</v>
      </c>
      <c r="B79" s="22" t="str">
        <f>VLOOKUP(A79,'ECP Child Poverty data'!$A$1:$B$652,2,FALSE)</f>
        <v>North West</v>
      </c>
      <c r="C79" s="22" t="str">
        <f>VLOOKUP(A79,'MP details'!$A$1:$D$651,2,FALSE)</f>
        <v>Mrs Elsie Blundell</v>
      </c>
      <c r="D79" s="22" t="str">
        <f>VLOOKUP(A79,'MP details'!$A$1:$D$651,3,FALSE)</f>
        <v>Labour</v>
      </c>
      <c r="E79" s="22" t="str">
        <f>VLOOKUP(A79,'MP details'!$A$1:$D$651,4,FALSE)</f>
        <v>elsie.blundell.mp@parliament.uk</v>
      </c>
      <c r="F79" s="29">
        <v>4260</v>
      </c>
      <c r="G79" s="29">
        <v>4260</v>
      </c>
      <c r="H79" s="29">
        <v>4130</v>
      </c>
      <c r="I79" s="30">
        <f>VLOOKUP(A79,'ECP Child Poverty data'!$A$3:$D$652,4,FALSE)</f>
        <v>9588</v>
      </c>
      <c r="J79" s="31">
        <f>VLOOKUP(A79,'ECP Child Poverty data'!$A$3:$E$652,5,FALSE)</f>
        <v>0.38589438796043396</v>
      </c>
      <c r="K79" s="30">
        <f t="shared" si="6"/>
        <v>24846.176309210969</v>
      </c>
      <c r="L79" s="54">
        <f t="shared" si="7"/>
        <v>0.16622275993706634</v>
      </c>
      <c r="M79" s="32"/>
      <c r="N79" s="33">
        <f t="shared" si="8"/>
        <v>0.57384987893462469</v>
      </c>
      <c r="O79" s="33">
        <f t="shared" si="9"/>
        <v>0.43825665859564167</v>
      </c>
      <c r="P79" s="33">
        <f t="shared" si="10"/>
        <v>9.9273607748184015E-2</v>
      </c>
      <c r="Q79" s="33">
        <f t="shared" si="11"/>
        <v>0.59806295399515741</v>
      </c>
      <c r="R79" s="36"/>
      <c r="S79" s="37">
        <v>280</v>
      </c>
      <c r="T79" s="37">
        <v>220</v>
      </c>
      <c r="U79" s="37">
        <v>30</v>
      </c>
      <c r="V79" s="37">
        <v>0</v>
      </c>
      <c r="W79" s="37">
        <v>30</v>
      </c>
      <c r="X79" s="37">
        <v>2470</v>
      </c>
      <c r="Y79" s="37">
        <v>1000</v>
      </c>
      <c r="Z79" s="37">
        <v>1460</v>
      </c>
      <c r="AA79" s="37">
        <v>1790</v>
      </c>
      <c r="AB79" s="37">
        <v>460</v>
      </c>
      <c r="AC79" s="37">
        <v>900</v>
      </c>
      <c r="AD79" s="37">
        <v>420</v>
      </c>
      <c r="AE79" s="37">
        <v>1470</v>
      </c>
      <c r="AF79" s="37">
        <v>2370</v>
      </c>
      <c r="AG79" s="37">
        <v>1890</v>
      </c>
      <c r="AH79" s="37">
        <v>2420</v>
      </c>
      <c r="AI79" s="37">
        <v>1180</v>
      </c>
      <c r="AJ79" s="37">
        <v>470</v>
      </c>
      <c r="AK79" s="37">
        <v>180</v>
      </c>
      <c r="AL79" s="37">
        <v>1810</v>
      </c>
      <c r="AM79" s="37">
        <v>560</v>
      </c>
      <c r="AN79" s="37">
        <v>0</v>
      </c>
      <c r="AO79" s="37">
        <v>660</v>
      </c>
      <c r="AP79" s="37">
        <v>1230</v>
      </c>
      <c r="AQ79" s="37">
        <v>1210</v>
      </c>
      <c r="AR79" s="37">
        <v>1180</v>
      </c>
      <c r="AS79" s="37">
        <v>100</v>
      </c>
      <c r="AT79" s="37">
        <v>20</v>
      </c>
      <c r="AU79" s="37">
        <v>830</v>
      </c>
      <c r="AV79" s="37">
        <v>720</v>
      </c>
      <c r="AW79" s="37">
        <v>2270</v>
      </c>
      <c r="AX79" s="37">
        <v>900</v>
      </c>
      <c r="AY79" s="37">
        <v>280</v>
      </c>
      <c r="AZ79" s="37">
        <v>350</v>
      </c>
      <c r="BA79" s="37">
        <v>410</v>
      </c>
    </row>
    <row r="80" spans="1:53" ht="15" customHeight="1" x14ac:dyDescent="0.3">
      <c r="A80" s="22" t="s">
        <v>380</v>
      </c>
      <c r="B80" s="22" t="str">
        <f>VLOOKUP(A80,'ECP Child Poverty data'!$A$1:$B$652,2,FALSE)</f>
        <v>North West</v>
      </c>
      <c r="C80" s="22" t="str">
        <f>VLOOKUP(A80,'MP details'!$A$1:$D$651,2,FALSE)</f>
        <v>Dan Carden</v>
      </c>
      <c r="D80" s="22" t="str">
        <f>VLOOKUP(A80,'MP details'!$A$1:$D$651,3,FALSE)</f>
        <v>Labour</v>
      </c>
      <c r="E80" s="22" t="str">
        <f>VLOOKUP(A80,'MP details'!$A$1:$D$651,4,FALSE)</f>
        <v>dan.carden.mp@parliament.uk</v>
      </c>
      <c r="F80" s="29">
        <v>3980</v>
      </c>
      <c r="G80" s="29">
        <v>3980</v>
      </c>
      <c r="H80" s="29">
        <v>3840</v>
      </c>
      <c r="I80" s="30">
        <f>VLOOKUP(A80,'ECP Child Poverty data'!$A$3:$D$652,4,FALSE)</f>
        <v>8951</v>
      </c>
      <c r="J80" s="31">
        <f>VLOOKUP(A80,'ECP Child Poverty data'!$A$3:$E$652,5,FALSE)</f>
        <v>0.38730540871620178</v>
      </c>
      <c r="K80" s="30">
        <f t="shared" si="6"/>
        <v>23110.960494122221</v>
      </c>
      <c r="L80" s="54">
        <f t="shared" si="7"/>
        <v>0.16615492899901854</v>
      </c>
      <c r="M80" s="32"/>
      <c r="N80" s="33">
        <f t="shared" si="8"/>
        <v>0.4453125</v>
      </c>
      <c r="O80" s="33">
        <f t="shared" si="9"/>
        <v>0.52864583333333337</v>
      </c>
      <c r="P80" s="33">
        <f t="shared" si="10"/>
        <v>0.1015625</v>
      </c>
      <c r="Q80" s="33">
        <f t="shared" si="11"/>
        <v>0.71875</v>
      </c>
      <c r="R80" s="36"/>
      <c r="S80" s="37">
        <v>300</v>
      </c>
      <c r="T80" s="37">
        <v>220</v>
      </c>
      <c r="U80" s="37">
        <v>30</v>
      </c>
      <c r="V80" s="37">
        <v>30</v>
      </c>
      <c r="W80" s="37">
        <v>20</v>
      </c>
      <c r="X80" s="37">
        <v>2760</v>
      </c>
      <c r="Y80" s="37">
        <v>930</v>
      </c>
      <c r="Z80" s="37">
        <v>1830</v>
      </c>
      <c r="AA80" s="37">
        <v>1220</v>
      </c>
      <c r="AB80" s="37">
        <v>250</v>
      </c>
      <c r="AC80" s="37">
        <v>540</v>
      </c>
      <c r="AD80" s="37">
        <v>430</v>
      </c>
      <c r="AE80" s="37">
        <v>1180</v>
      </c>
      <c r="AF80" s="37">
        <v>1710</v>
      </c>
      <c r="AG80" s="37">
        <v>2270</v>
      </c>
      <c r="AH80" s="37">
        <v>2280</v>
      </c>
      <c r="AI80" s="37">
        <v>1090</v>
      </c>
      <c r="AJ80" s="37">
        <v>340</v>
      </c>
      <c r="AK80" s="37">
        <v>280</v>
      </c>
      <c r="AL80" s="37">
        <v>2030</v>
      </c>
      <c r="AM80" s="37">
        <v>730</v>
      </c>
      <c r="AN80" s="37">
        <v>0</v>
      </c>
      <c r="AO80" s="37">
        <v>740</v>
      </c>
      <c r="AP80" s="37">
        <v>1560</v>
      </c>
      <c r="AQ80" s="37">
        <v>1460</v>
      </c>
      <c r="AR80" s="37">
        <v>1420</v>
      </c>
      <c r="AS80" s="37">
        <v>120</v>
      </c>
      <c r="AT80" s="37">
        <v>20</v>
      </c>
      <c r="AU80" s="37">
        <v>490</v>
      </c>
      <c r="AV80" s="37">
        <v>430</v>
      </c>
      <c r="AW80" s="37">
        <v>2490</v>
      </c>
      <c r="AX80" s="37">
        <v>700</v>
      </c>
      <c r="AY80" s="37">
        <v>240</v>
      </c>
      <c r="AZ80" s="37">
        <v>280</v>
      </c>
      <c r="BA80" s="37">
        <v>390</v>
      </c>
    </row>
    <row r="81" spans="1:53" ht="15" customHeight="1" x14ac:dyDescent="0.3">
      <c r="A81" s="22" t="s">
        <v>134</v>
      </c>
      <c r="B81" s="22" t="str">
        <f>VLOOKUP(A81,'ECP Child Poverty data'!$A$1:$B$652,2,FALSE)</f>
        <v>West Midlands</v>
      </c>
      <c r="C81" s="22" t="str">
        <f>VLOOKUP(A81,'MP details'!$A$1:$D$651,2,FALSE)</f>
        <v>Sonia Kumar</v>
      </c>
      <c r="D81" s="22" t="str">
        <f>VLOOKUP(A81,'MP details'!$A$1:$D$651,3,FALSE)</f>
        <v>Labour</v>
      </c>
      <c r="E81" s="22" t="str">
        <f>VLOOKUP(A81,'MP details'!$A$1:$D$651,4,FALSE)</f>
        <v>sonia.kumar.mp@parliament.uk</v>
      </c>
      <c r="F81" s="29">
        <v>4140</v>
      </c>
      <c r="G81" s="29">
        <v>4140</v>
      </c>
      <c r="H81" s="29">
        <v>4020</v>
      </c>
      <c r="I81" s="30">
        <f>VLOOKUP(A81,'ECP Child Poverty data'!$A$3:$D$652,4,FALSE)</f>
        <v>9631</v>
      </c>
      <c r="J81" s="31">
        <f>VLOOKUP(A81,'ECP Child Poverty data'!$A$3:$E$652,5,FALSE)</f>
        <v>0.39608544111251831</v>
      </c>
      <c r="K81" s="30">
        <f t="shared" si="6"/>
        <v>24315.460757528992</v>
      </c>
      <c r="L81" s="54">
        <f t="shared" si="7"/>
        <v>0.16532691031796529</v>
      </c>
      <c r="M81" s="32"/>
      <c r="N81" s="33">
        <f t="shared" si="8"/>
        <v>0.55970149253731338</v>
      </c>
      <c r="O81" s="33">
        <f t="shared" si="9"/>
        <v>0.43532338308457713</v>
      </c>
      <c r="P81" s="33">
        <f t="shared" si="10"/>
        <v>8.9552238805970144E-2</v>
      </c>
      <c r="Q81" s="33">
        <f t="shared" si="11"/>
        <v>0.53482587064676612</v>
      </c>
      <c r="R81" s="36"/>
      <c r="S81" s="37">
        <v>200</v>
      </c>
      <c r="T81" s="37">
        <v>120</v>
      </c>
      <c r="U81" s="37">
        <v>30</v>
      </c>
      <c r="V81" s="37">
        <v>10</v>
      </c>
      <c r="W81" s="37">
        <v>40</v>
      </c>
      <c r="X81" s="37">
        <v>2150</v>
      </c>
      <c r="Y81" s="37">
        <v>730</v>
      </c>
      <c r="Z81" s="37">
        <v>1420</v>
      </c>
      <c r="AA81" s="37">
        <v>1990</v>
      </c>
      <c r="AB81" s="37">
        <v>320</v>
      </c>
      <c r="AC81" s="37">
        <v>1190</v>
      </c>
      <c r="AD81" s="37">
        <v>470</v>
      </c>
      <c r="AE81" s="37">
        <v>1050</v>
      </c>
      <c r="AF81" s="37">
        <v>2250</v>
      </c>
      <c r="AG81" s="37">
        <v>1890</v>
      </c>
      <c r="AH81" s="37">
        <v>2170</v>
      </c>
      <c r="AI81" s="37">
        <v>1200</v>
      </c>
      <c r="AJ81" s="37">
        <v>460</v>
      </c>
      <c r="AK81" s="37">
        <v>300</v>
      </c>
      <c r="AL81" s="37">
        <v>1750</v>
      </c>
      <c r="AM81" s="37">
        <v>680</v>
      </c>
      <c r="AN81" s="37">
        <v>0</v>
      </c>
      <c r="AO81" s="37">
        <v>730</v>
      </c>
      <c r="AP81" s="37">
        <v>1140</v>
      </c>
      <c r="AQ81" s="37">
        <v>1120</v>
      </c>
      <c r="AR81" s="37">
        <v>1080</v>
      </c>
      <c r="AS81" s="37">
        <v>70</v>
      </c>
      <c r="AT81" s="37">
        <v>20</v>
      </c>
      <c r="AU81" s="37">
        <v>940</v>
      </c>
      <c r="AV81" s="37">
        <v>490</v>
      </c>
      <c r="AW81" s="37">
        <v>2200</v>
      </c>
      <c r="AX81" s="37">
        <v>1020</v>
      </c>
      <c r="AY81" s="37">
        <v>250</v>
      </c>
      <c r="AZ81" s="37">
        <v>390</v>
      </c>
      <c r="BA81" s="37">
        <v>360</v>
      </c>
    </row>
    <row r="82" spans="1:53" ht="15" customHeight="1" x14ac:dyDescent="0.3">
      <c r="A82" s="22" t="s">
        <v>454</v>
      </c>
      <c r="B82" s="22" t="str">
        <f>VLOOKUP(A82,'ECP Child Poverty data'!$A$1:$B$652,2,FALSE)</f>
        <v>North West</v>
      </c>
      <c r="C82" s="22" t="str">
        <f>VLOOKUP(A82,'MP details'!$A$1:$D$651,2,FALSE)</f>
        <v>Jonathan Hinder</v>
      </c>
      <c r="D82" s="22" t="str">
        <f>VLOOKUP(A82,'MP details'!$A$1:$D$651,3,FALSE)</f>
        <v>Labour</v>
      </c>
      <c r="E82" s="22" t="str">
        <f>VLOOKUP(A82,'MP details'!$A$1:$D$651,4,FALSE)</f>
        <v>jonathan.hinder.mp@parliament.uk</v>
      </c>
      <c r="F82" s="29">
        <v>4370</v>
      </c>
      <c r="G82" s="29">
        <v>4370</v>
      </c>
      <c r="H82" s="29">
        <v>4220</v>
      </c>
      <c r="I82" s="30">
        <f>VLOOKUP(A82,'ECP Child Poverty data'!$A$3:$D$652,4,FALSE)</f>
        <v>10067</v>
      </c>
      <c r="J82" s="31">
        <f>VLOOKUP(A82,'ECP Child Poverty data'!$A$3:$E$652,5,FALSE)</f>
        <v>0.39344465732574463</v>
      </c>
      <c r="K82" s="30">
        <f t="shared" si="6"/>
        <v>25586.826031456894</v>
      </c>
      <c r="L82" s="54">
        <f t="shared" si="7"/>
        <v>0.16492862361325542</v>
      </c>
      <c r="M82" s="32"/>
      <c r="N82" s="33">
        <f t="shared" si="8"/>
        <v>0.68957345971563977</v>
      </c>
      <c r="O82" s="33">
        <f t="shared" si="9"/>
        <v>0.38625592417061611</v>
      </c>
      <c r="P82" s="33">
        <f t="shared" si="10"/>
        <v>5.9241706161137442E-2</v>
      </c>
      <c r="Q82" s="33">
        <f t="shared" si="11"/>
        <v>0.41469194312796209</v>
      </c>
      <c r="R82" s="36"/>
      <c r="S82" s="37">
        <v>210</v>
      </c>
      <c r="T82" s="37">
        <v>120</v>
      </c>
      <c r="U82" s="37">
        <v>50</v>
      </c>
      <c r="V82" s="37">
        <v>10</v>
      </c>
      <c r="W82" s="37">
        <v>40</v>
      </c>
      <c r="X82" s="37">
        <v>1750</v>
      </c>
      <c r="Y82" s="37">
        <v>670</v>
      </c>
      <c r="Z82" s="37">
        <v>1080</v>
      </c>
      <c r="AA82" s="37">
        <v>2630</v>
      </c>
      <c r="AB82" s="37">
        <v>450</v>
      </c>
      <c r="AC82" s="37">
        <v>1800</v>
      </c>
      <c r="AD82" s="37">
        <v>380</v>
      </c>
      <c r="AE82" s="37">
        <v>1120</v>
      </c>
      <c r="AF82" s="37">
        <v>2910</v>
      </c>
      <c r="AG82" s="37">
        <v>1460</v>
      </c>
      <c r="AH82" s="37">
        <v>2260</v>
      </c>
      <c r="AI82" s="37">
        <v>1220</v>
      </c>
      <c r="AJ82" s="37">
        <v>580</v>
      </c>
      <c r="AK82" s="37">
        <v>310</v>
      </c>
      <c r="AL82" s="37">
        <v>1630</v>
      </c>
      <c r="AM82" s="37">
        <v>500</v>
      </c>
      <c r="AN82" s="37">
        <v>0</v>
      </c>
      <c r="AO82" s="37">
        <v>510</v>
      </c>
      <c r="AP82" s="37">
        <v>1150</v>
      </c>
      <c r="AQ82" s="37">
        <v>1110</v>
      </c>
      <c r="AR82" s="37">
        <v>1060</v>
      </c>
      <c r="AS82" s="37">
        <v>120</v>
      </c>
      <c r="AT82" s="37">
        <v>30</v>
      </c>
      <c r="AU82" s="37">
        <v>1020</v>
      </c>
      <c r="AV82" s="37">
        <v>980</v>
      </c>
      <c r="AW82" s="37">
        <v>2180</v>
      </c>
      <c r="AX82" s="37">
        <v>1310</v>
      </c>
      <c r="AY82" s="37">
        <v>290</v>
      </c>
      <c r="AZ82" s="37">
        <v>440</v>
      </c>
      <c r="BA82" s="37">
        <v>250</v>
      </c>
    </row>
    <row r="83" spans="1:53" ht="15" customHeight="1" x14ac:dyDescent="0.3">
      <c r="A83" s="22" t="s">
        <v>536</v>
      </c>
      <c r="B83" s="22" t="str">
        <f>VLOOKUP(A83,'ECP Child Poverty data'!$A$1:$B$652,2,FALSE)</f>
        <v>London</v>
      </c>
      <c r="C83" s="22" t="str">
        <f>VLOOKUP(A83,'MP details'!$A$1:$D$651,2,FALSE)</f>
        <v>Uma Kumaran</v>
      </c>
      <c r="D83" s="22" t="str">
        <f>VLOOKUP(A83,'MP details'!$A$1:$D$651,3,FALSE)</f>
        <v>Labour</v>
      </c>
      <c r="E83" s="22" t="str">
        <f>VLOOKUP(A83,'MP details'!$A$1:$D$651,4,FALSE)</f>
        <v>uma.kumaran.mp@parliament.uk</v>
      </c>
      <c r="F83" s="29">
        <v>4800</v>
      </c>
      <c r="G83" s="29">
        <v>4800</v>
      </c>
      <c r="H83" s="29">
        <v>4740</v>
      </c>
      <c r="I83" s="30">
        <f>VLOOKUP(A83,'ECP Child Poverty data'!$A$3:$D$652,4,FALSE)</f>
        <v>13190</v>
      </c>
      <c r="J83" s="31">
        <f>VLOOKUP(A83,'ECP Child Poverty data'!$A$3:$E$652,5,FALSE)</f>
        <v>0.45522153377532959</v>
      </c>
      <c r="K83" s="30">
        <f t="shared" si="6"/>
        <v>28974.903473063299</v>
      </c>
      <c r="L83" s="54">
        <f t="shared" si="7"/>
        <v>0.16358984610273408</v>
      </c>
      <c r="M83" s="32"/>
      <c r="N83" s="33">
        <f t="shared" si="8"/>
        <v>0.66666666666666663</v>
      </c>
      <c r="O83" s="33">
        <f t="shared" si="9"/>
        <v>0.32489451476793246</v>
      </c>
      <c r="P83" s="33">
        <f t="shared" si="10"/>
        <v>6.9620253164556958E-2</v>
      </c>
      <c r="Q83" s="33">
        <f t="shared" si="11"/>
        <v>0.41561181434599154</v>
      </c>
      <c r="R83" s="36"/>
      <c r="S83" s="37">
        <v>170</v>
      </c>
      <c r="T83" s="37">
        <v>140</v>
      </c>
      <c r="U83" s="37">
        <v>0</v>
      </c>
      <c r="V83" s="37">
        <v>0</v>
      </c>
      <c r="W83" s="37">
        <v>20</v>
      </c>
      <c r="X83" s="37">
        <v>1970</v>
      </c>
      <c r="Y83" s="37">
        <v>750</v>
      </c>
      <c r="Z83" s="37">
        <v>1220</v>
      </c>
      <c r="AA83" s="37">
        <v>2830</v>
      </c>
      <c r="AB83" s="37">
        <v>430</v>
      </c>
      <c r="AC83" s="37">
        <v>1980</v>
      </c>
      <c r="AD83" s="37">
        <v>420</v>
      </c>
      <c r="AE83" s="37">
        <v>1180</v>
      </c>
      <c r="AF83" s="37">
        <v>3160</v>
      </c>
      <c r="AG83" s="37">
        <v>1640</v>
      </c>
      <c r="AH83" s="37">
        <v>2810</v>
      </c>
      <c r="AI83" s="37">
        <v>1230</v>
      </c>
      <c r="AJ83" s="37">
        <v>510</v>
      </c>
      <c r="AK83" s="37">
        <v>250</v>
      </c>
      <c r="AL83" s="37">
        <v>1540</v>
      </c>
      <c r="AM83" s="37">
        <v>530</v>
      </c>
      <c r="AN83" s="37">
        <v>0</v>
      </c>
      <c r="AO83" s="37">
        <v>530</v>
      </c>
      <c r="AP83" s="37">
        <v>1020</v>
      </c>
      <c r="AQ83" s="37">
        <v>970</v>
      </c>
      <c r="AR83" s="37">
        <v>920</v>
      </c>
      <c r="AS83" s="37">
        <v>100</v>
      </c>
      <c r="AT83" s="37">
        <v>20</v>
      </c>
      <c r="AU83" s="37">
        <v>1280</v>
      </c>
      <c r="AV83" s="37">
        <v>1190</v>
      </c>
      <c r="AW83" s="37">
        <v>2270</v>
      </c>
      <c r="AX83" s="37">
        <v>1170</v>
      </c>
      <c r="AY83" s="37">
        <v>350</v>
      </c>
      <c r="AZ83" s="37">
        <v>360</v>
      </c>
      <c r="BA83" s="37">
        <v>330</v>
      </c>
    </row>
    <row r="84" spans="1:53" ht="15" customHeight="1" x14ac:dyDescent="0.3">
      <c r="A84" s="22" t="s">
        <v>444</v>
      </c>
      <c r="B84" s="22" t="str">
        <f>VLOOKUP(A84,'ECP Child Poverty data'!$A$1:$B$652,2,FALSE)</f>
        <v>East Midlands</v>
      </c>
      <c r="C84" s="22" t="str">
        <f>VLOOKUP(A84,'MP details'!$A$1:$D$651,2,FALSE)</f>
        <v>Lilian Greenwood</v>
      </c>
      <c r="D84" s="22" t="str">
        <f>VLOOKUP(A84,'MP details'!$A$1:$D$651,3,FALSE)</f>
        <v>Labour</v>
      </c>
      <c r="E84" s="22" t="str">
        <f>VLOOKUP(A84,'MP details'!$A$1:$D$651,4,FALSE)</f>
        <v>lilian.greenwood.mp@parliament.uk</v>
      </c>
      <c r="F84" s="29">
        <v>3550</v>
      </c>
      <c r="G84" s="29">
        <v>3550</v>
      </c>
      <c r="H84" s="29">
        <v>3450</v>
      </c>
      <c r="I84" s="30">
        <f>VLOOKUP(A84,'ECP Child Poverty data'!$A$3:$D$652,4,FALSE)</f>
        <v>7281</v>
      </c>
      <c r="J84" s="31">
        <f>VLOOKUP(A84,'ECP Child Poverty data'!$A$3:$E$652,5,FALSE)</f>
        <v>0.34524351358413696</v>
      </c>
      <c r="K84" s="30">
        <f t="shared" si="6"/>
        <v>21089.462114472419</v>
      </c>
      <c r="L84" s="54">
        <f t="shared" si="7"/>
        <v>0.16358880948568499</v>
      </c>
      <c r="M84" s="32"/>
      <c r="N84" s="33">
        <f t="shared" si="8"/>
        <v>0.55072463768115942</v>
      </c>
      <c r="O84" s="33">
        <f t="shared" si="9"/>
        <v>0.39710144927536234</v>
      </c>
      <c r="P84" s="33">
        <f t="shared" si="10"/>
        <v>0.10434782608695652</v>
      </c>
      <c r="Q84" s="33">
        <f t="shared" si="11"/>
        <v>0.53333333333333333</v>
      </c>
      <c r="R84" s="36"/>
      <c r="S84" s="37">
        <v>210</v>
      </c>
      <c r="T84" s="37">
        <v>140</v>
      </c>
      <c r="U84" s="37">
        <v>40</v>
      </c>
      <c r="V84" s="37">
        <v>20</v>
      </c>
      <c r="W84" s="37">
        <v>30</v>
      </c>
      <c r="X84" s="37">
        <v>1840</v>
      </c>
      <c r="Y84" s="37">
        <v>640</v>
      </c>
      <c r="Z84" s="37">
        <v>1200</v>
      </c>
      <c r="AA84" s="37">
        <v>1710</v>
      </c>
      <c r="AB84" s="37">
        <v>370</v>
      </c>
      <c r="AC84" s="37">
        <v>890</v>
      </c>
      <c r="AD84" s="37">
        <v>450</v>
      </c>
      <c r="AE84" s="37">
        <v>1010</v>
      </c>
      <c r="AF84" s="37">
        <v>1900</v>
      </c>
      <c r="AG84" s="37">
        <v>1650</v>
      </c>
      <c r="AH84" s="37">
        <v>1770</v>
      </c>
      <c r="AI84" s="37">
        <v>1080</v>
      </c>
      <c r="AJ84" s="37">
        <v>430</v>
      </c>
      <c r="AK84" s="37">
        <v>270</v>
      </c>
      <c r="AL84" s="37">
        <v>1370</v>
      </c>
      <c r="AM84" s="37">
        <v>530</v>
      </c>
      <c r="AN84" s="37">
        <v>0</v>
      </c>
      <c r="AO84" s="37">
        <v>580</v>
      </c>
      <c r="AP84" s="37">
        <v>870</v>
      </c>
      <c r="AQ84" s="37">
        <v>810</v>
      </c>
      <c r="AR84" s="37">
        <v>760</v>
      </c>
      <c r="AS84" s="37">
        <v>100</v>
      </c>
      <c r="AT84" s="37">
        <v>30</v>
      </c>
      <c r="AU84" s="37">
        <v>820</v>
      </c>
      <c r="AV84" s="37">
        <v>500</v>
      </c>
      <c r="AW84" s="37">
        <v>1940</v>
      </c>
      <c r="AX84" s="37">
        <v>860</v>
      </c>
      <c r="AY84" s="37">
        <v>220</v>
      </c>
      <c r="AZ84" s="37">
        <v>250</v>
      </c>
      <c r="BA84" s="37">
        <v>360</v>
      </c>
    </row>
    <row r="85" spans="1:53" ht="15" customHeight="1" x14ac:dyDescent="0.3">
      <c r="A85" s="22" t="s">
        <v>630</v>
      </c>
      <c r="B85" s="22" t="str">
        <f>VLOOKUP(A85,'ECP Child Poverty data'!$A$1:$B$652,2,FALSE)</f>
        <v>Scotland</v>
      </c>
      <c r="C85" s="22" t="str">
        <f>VLOOKUP(A85,'MP details'!$A$1:$D$651,2,FALSE)</f>
        <v>Richard Baker</v>
      </c>
      <c r="D85" s="22" t="str">
        <f>VLOOKUP(A85,'MP details'!$A$1:$D$651,3,FALSE)</f>
        <v>Labour</v>
      </c>
      <c r="E85" s="22" t="str">
        <f>VLOOKUP(A85,'MP details'!$A$1:$D$651,4,FALSE)</f>
        <v>richard.baker.mp@parliament.uk</v>
      </c>
      <c r="F85" s="29">
        <v>3030</v>
      </c>
      <c r="G85" s="29">
        <v>3030</v>
      </c>
      <c r="H85" s="29">
        <v>2910</v>
      </c>
      <c r="I85" s="30">
        <f>VLOOKUP(A85,'ECP Child Poverty data'!$A$3:$D$652,4,FALSE)</f>
        <v>5371</v>
      </c>
      <c r="J85" s="31">
        <f>VLOOKUP(A85,'ECP Child Poverty data'!$A$3:$E$652,5,FALSE)</f>
        <v>0.30073055624961853</v>
      </c>
      <c r="K85" s="30">
        <f t="shared" si="6"/>
        <v>17859.841271140576</v>
      </c>
      <c r="L85" s="54">
        <f t="shared" si="7"/>
        <v>0.16293537864203872</v>
      </c>
      <c r="M85" s="32"/>
      <c r="N85" s="33">
        <f t="shared" si="8"/>
        <v>0.46391752577319589</v>
      </c>
      <c r="O85" s="33">
        <f t="shared" si="9"/>
        <v>0.54639175257731953</v>
      </c>
      <c r="P85" s="33">
        <f t="shared" si="10"/>
        <v>4.8109965635738834E-2</v>
      </c>
      <c r="Q85" s="33">
        <f t="shared" si="11"/>
        <v>0.60137457044673537</v>
      </c>
      <c r="R85" s="36"/>
      <c r="S85" s="37">
        <v>220</v>
      </c>
      <c r="T85" s="37">
        <v>140</v>
      </c>
      <c r="U85" s="37">
        <v>50</v>
      </c>
      <c r="V85" s="37">
        <v>0</v>
      </c>
      <c r="W85" s="37">
        <v>40</v>
      </c>
      <c r="X85" s="37">
        <v>1750</v>
      </c>
      <c r="Y85" s="37">
        <v>500</v>
      </c>
      <c r="Z85" s="37">
        <v>1250</v>
      </c>
      <c r="AA85" s="37">
        <v>1280</v>
      </c>
      <c r="AB85" s="37">
        <v>300</v>
      </c>
      <c r="AC85" s="37">
        <v>550</v>
      </c>
      <c r="AD85" s="37">
        <v>430</v>
      </c>
      <c r="AE85" s="37">
        <v>800</v>
      </c>
      <c r="AF85" s="37">
        <v>1350</v>
      </c>
      <c r="AG85" s="37">
        <v>1680</v>
      </c>
      <c r="AH85" s="37">
        <v>1750</v>
      </c>
      <c r="AI85" s="37">
        <v>820</v>
      </c>
      <c r="AJ85" s="37">
        <v>280</v>
      </c>
      <c r="AK85" s="37">
        <v>180</v>
      </c>
      <c r="AL85" s="37">
        <v>1590</v>
      </c>
      <c r="AM85" s="37">
        <v>700</v>
      </c>
      <c r="AN85" s="37">
        <v>0</v>
      </c>
      <c r="AO85" s="37">
        <v>0</v>
      </c>
      <c r="AP85" s="37">
        <v>1190</v>
      </c>
      <c r="AQ85" s="37">
        <v>230</v>
      </c>
      <c r="AR85" s="37">
        <v>190</v>
      </c>
      <c r="AS85" s="37">
        <v>20</v>
      </c>
      <c r="AT85" s="37">
        <v>30</v>
      </c>
      <c r="AU85" s="37">
        <v>350</v>
      </c>
      <c r="AV85" s="37">
        <v>290</v>
      </c>
      <c r="AW85" s="37">
        <v>2000</v>
      </c>
      <c r="AX85" s="37">
        <v>640</v>
      </c>
      <c r="AY85" s="37">
        <v>150</v>
      </c>
      <c r="AZ85" s="37">
        <v>270</v>
      </c>
      <c r="BA85" s="37">
        <v>140</v>
      </c>
    </row>
    <row r="86" spans="1:53" ht="15" customHeight="1" x14ac:dyDescent="0.3">
      <c r="A86" s="22" t="s">
        <v>288</v>
      </c>
      <c r="B86" s="22" t="str">
        <f>VLOOKUP(A86,'ECP Child Poverty data'!$A$1:$B$652,2,FALSE)</f>
        <v>London</v>
      </c>
      <c r="C86" s="22" t="str">
        <f>VLOOKUP(A86,'MP details'!$A$1:$D$651,2,FALSE)</f>
        <v>Kate Osamor</v>
      </c>
      <c r="D86" s="22" t="str">
        <f>VLOOKUP(A86,'MP details'!$A$1:$D$651,3,FALSE)</f>
        <v>Labour</v>
      </c>
      <c r="E86" s="22" t="str">
        <f>VLOOKUP(A86,'MP details'!$A$1:$D$651,4,FALSE)</f>
        <v>kate.osamor.mp@parliament.uk</v>
      </c>
      <c r="F86" s="29">
        <v>5620</v>
      </c>
      <c r="G86" s="29">
        <v>5620</v>
      </c>
      <c r="H86" s="29">
        <v>5500</v>
      </c>
      <c r="I86" s="30">
        <f>VLOOKUP(A86,'ECP Child Poverty data'!$A$3:$D$652,4,FALSE)</f>
        <v>13897</v>
      </c>
      <c r="J86" s="31">
        <f>VLOOKUP(A86,'ECP Child Poverty data'!$A$3:$E$652,5,FALSE)</f>
        <v>0.41142100095748901</v>
      </c>
      <c r="K86" s="30">
        <f t="shared" si="6"/>
        <v>33778.05208693257</v>
      </c>
      <c r="L86" s="54">
        <f t="shared" si="7"/>
        <v>0.16282762504613871</v>
      </c>
      <c r="M86" s="32"/>
      <c r="N86" s="33">
        <f t="shared" si="8"/>
        <v>0.66545454545454541</v>
      </c>
      <c r="O86" s="33">
        <f t="shared" si="9"/>
        <v>0.27272727272727271</v>
      </c>
      <c r="P86" s="33">
        <f t="shared" si="10"/>
        <v>8.3636363636363634E-2</v>
      </c>
      <c r="Q86" s="33">
        <f t="shared" si="11"/>
        <v>0.57999999999999996</v>
      </c>
      <c r="R86" s="36"/>
      <c r="S86" s="37">
        <v>270</v>
      </c>
      <c r="T86" s="37">
        <v>230</v>
      </c>
      <c r="U86" s="37">
        <v>20</v>
      </c>
      <c r="V86" s="37">
        <v>0</v>
      </c>
      <c r="W86" s="37">
        <v>20</v>
      </c>
      <c r="X86" s="37">
        <v>3190</v>
      </c>
      <c r="Y86" s="37">
        <v>1630</v>
      </c>
      <c r="Z86" s="37">
        <v>1560</v>
      </c>
      <c r="AA86" s="37">
        <v>2430</v>
      </c>
      <c r="AB86" s="37">
        <v>430</v>
      </c>
      <c r="AC86" s="37">
        <v>1590</v>
      </c>
      <c r="AD86" s="37">
        <v>410</v>
      </c>
      <c r="AE86" s="37">
        <v>2060</v>
      </c>
      <c r="AF86" s="37">
        <v>3660</v>
      </c>
      <c r="AG86" s="37">
        <v>1960</v>
      </c>
      <c r="AH86" s="37">
        <v>2870</v>
      </c>
      <c r="AI86" s="37">
        <v>1560</v>
      </c>
      <c r="AJ86" s="37">
        <v>680</v>
      </c>
      <c r="AK86" s="37">
        <v>500</v>
      </c>
      <c r="AL86" s="37">
        <v>1500</v>
      </c>
      <c r="AM86" s="37">
        <v>570</v>
      </c>
      <c r="AN86" s="37">
        <v>0</v>
      </c>
      <c r="AO86" s="37">
        <v>600</v>
      </c>
      <c r="AP86" s="37">
        <v>860</v>
      </c>
      <c r="AQ86" s="37">
        <v>820</v>
      </c>
      <c r="AR86" s="37">
        <v>770</v>
      </c>
      <c r="AS86" s="37">
        <v>70</v>
      </c>
      <c r="AT86" s="37">
        <v>10</v>
      </c>
      <c r="AU86" s="37">
        <v>1400</v>
      </c>
      <c r="AV86" s="37">
        <v>1570</v>
      </c>
      <c r="AW86" s="37">
        <v>2470</v>
      </c>
      <c r="AX86" s="37">
        <v>1030</v>
      </c>
      <c r="AY86" s="37">
        <v>300</v>
      </c>
      <c r="AZ86" s="37">
        <v>420</v>
      </c>
      <c r="BA86" s="37">
        <v>460</v>
      </c>
    </row>
    <row r="87" spans="1:53" ht="15" customHeight="1" x14ac:dyDescent="0.3">
      <c r="A87" s="22" t="s">
        <v>386</v>
      </c>
      <c r="B87" s="22" t="str">
        <f>VLOOKUP(A87,'ECP Child Poverty data'!$A$1:$B$652,2,FALSE)</f>
        <v>East of England</v>
      </c>
      <c r="C87" s="22" t="str">
        <f>VLOOKUP(A87,'MP details'!$A$1:$D$651,2,FALSE)</f>
        <v>Sarah Owen</v>
      </c>
      <c r="D87" s="22" t="str">
        <f>VLOOKUP(A87,'MP details'!$A$1:$D$651,3,FALSE)</f>
        <v>Labour</v>
      </c>
      <c r="E87" s="22" t="str">
        <f>VLOOKUP(A87,'MP details'!$A$1:$D$651,4,FALSE)</f>
        <v>sarah.owen.mp@parliament.uk</v>
      </c>
      <c r="F87" s="29">
        <v>5360</v>
      </c>
      <c r="G87" s="29">
        <v>5360</v>
      </c>
      <c r="H87" s="29">
        <v>5280</v>
      </c>
      <c r="I87" s="30">
        <f>VLOOKUP(A87,'ECP Child Poverty data'!$A$3:$D$652,4,FALSE)</f>
        <v>10895</v>
      </c>
      <c r="J87" s="31">
        <f>VLOOKUP(A87,'ECP Child Poverty data'!$A$3:$E$652,5,FALSE)</f>
        <v>0.3344062864780426</v>
      </c>
      <c r="K87" s="30">
        <f t="shared" si="6"/>
        <v>32580.129143939928</v>
      </c>
      <c r="L87" s="54">
        <f t="shared" si="7"/>
        <v>0.16206197270344791</v>
      </c>
      <c r="M87" s="32"/>
      <c r="N87" s="33">
        <f t="shared" si="8"/>
        <v>0.71969696969696972</v>
      </c>
      <c r="O87" s="33">
        <f t="shared" si="9"/>
        <v>0.30492424242424243</v>
      </c>
      <c r="P87" s="33">
        <f t="shared" si="10"/>
        <v>9.4696969696969696E-2</v>
      </c>
      <c r="Q87" s="33">
        <f t="shared" si="11"/>
        <v>0.33522727272727271</v>
      </c>
      <c r="R87" s="36"/>
      <c r="S87" s="37">
        <v>230</v>
      </c>
      <c r="T87" s="37">
        <v>200</v>
      </c>
      <c r="U87" s="37">
        <v>0</v>
      </c>
      <c r="V87" s="37">
        <v>0</v>
      </c>
      <c r="W87" s="37">
        <v>20</v>
      </c>
      <c r="X87" s="37">
        <v>1770</v>
      </c>
      <c r="Y87" s="37">
        <v>660</v>
      </c>
      <c r="Z87" s="37">
        <v>1110</v>
      </c>
      <c r="AA87" s="37">
        <v>3580</v>
      </c>
      <c r="AB87" s="37">
        <v>710</v>
      </c>
      <c r="AC87" s="37">
        <v>2430</v>
      </c>
      <c r="AD87" s="37">
        <v>450</v>
      </c>
      <c r="AE87" s="37">
        <v>1370</v>
      </c>
      <c r="AF87" s="37">
        <v>3800</v>
      </c>
      <c r="AG87" s="37">
        <v>1560</v>
      </c>
      <c r="AH87" s="37">
        <v>2510</v>
      </c>
      <c r="AI87" s="37">
        <v>1820</v>
      </c>
      <c r="AJ87" s="37">
        <v>590</v>
      </c>
      <c r="AK87" s="37">
        <v>440</v>
      </c>
      <c r="AL87" s="37">
        <v>1610</v>
      </c>
      <c r="AM87" s="37">
        <v>580</v>
      </c>
      <c r="AN87" s="37">
        <v>0</v>
      </c>
      <c r="AO87" s="37">
        <v>650</v>
      </c>
      <c r="AP87" s="37">
        <v>980</v>
      </c>
      <c r="AQ87" s="37">
        <v>930</v>
      </c>
      <c r="AR87" s="37">
        <v>890</v>
      </c>
      <c r="AS87" s="37">
        <v>80</v>
      </c>
      <c r="AT87" s="37">
        <v>30</v>
      </c>
      <c r="AU87" s="37">
        <v>1680</v>
      </c>
      <c r="AV87" s="37">
        <v>1180</v>
      </c>
      <c r="AW87" s="37">
        <v>2530</v>
      </c>
      <c r="AX87" s="37">
        <v>1610</v>
      </c>
      <c r="AY87" s="37">
        <v>380</v>
      </c>
      <c r="AZ87" s="37">
        <v>370</v>
      </c>
      <c r="BA87" s="37">
        <v>500</v>
      </c>
    </row>
    <row r="88" spans="1:53" x14ac:dyDescent="0.3">
      <c r="A88" s="22" t="s">
        <v>262</v>
      </c>
      <c r="B88" s="22" t="str">
        <f>VLOOKUP(A88,'ECP Child Poverty data'!$A$1:$B$652,2,FALSE)</f>
        <v>London</v>
      </c>
      <c r="C88" s="22" t="str">
        <f>VLOOKUP(A88,'MP details'!$A$1:$D$651,2,FALSE)</f>
        <v>Sarah Jones</v>
      </c>
      <c r="D88" s="22" t="str">
        <f>VLOOKUP(A88,'MP details'!$A$1:$D$651,3,FALSE)</f>
        <v>Labour</v>
      </c>
      <c r="E88" s="22" t="str">
        <f>VLOOKUP(A88,'MP details'!$A$1:$D$651,4,FALSE)</f>
        <v>sarah.jones.mp@parliament.uk</v>
      </c>
      <c r="F88" s="29">
        <v>5260</v>
      </c>
      <c r="G88" s="29">
        <v>5260</v>
      </c>
      <c r="H88" s="29">
        <v>5140</v>
      </c>
      <c r="I88" s="30">
        <f>VLOOKUP(A88,'ECP Child Poverty data'!$A$3:$D$652,4,FALSE)</f>
        <v>13553</v>
      </c>
      <c r="J88" s="31">
        <f>VLOOKUP(A88,'ECP Child Poverty data'!$A$3:$E$652,5,FALSE)</f>
        <v>0.42386385798454285</v>
      </c>
      <c r="K88" s="30">
        <f t="shared" si="6"/>
        <v>31974.889447861915</v>
      </c>
      <c r="L88" s="54">
        <f t="shared" si="7"/>
        <v>0.16075114218553457</v>
      </c>
      <c r="M88" s="32"/>
      <c r="N88" s="33">
        <f t="shared" si="8"/>
        <v>0.642023346303502</v>
      </c>
      <c r="O88" s="33">
        <f t="shared" si="9"/>
        <v>0.26653696498054474</v>
      </c>
      <c r="P88" s="33">
        <f t="shared" si="10"/>
        <v>0.11284046692607004</v>
      </c>
      <c r="Q88" s="33">
        <f t="shared" si="11"/>
        <v>0.60116731517509725</v>
      </c>
      <c r="R88" s="36"/>
      <c r="S88" s="37">
        <v>310</v>
      </c>
      <c r="T88" s="37">
        <v>220</v>
      </c>
      <c r="U88" s="37">
        <v>30</v>
      </c>
      <c r="V88" s="37">
        <v>0</v>
      </c>
      <c r="W88" s="37">
        <v>50</v>
      </c>
      <c r="X88" s="37">
        <v>3090</v>
      </c>
      <c r="Y88" s="37">
        <v>1420</v>
      </c>
      <c r="Z88" s="37">
        <v>1670</v>
      </c>
      <c r="AA88" s="37">
        <v>2160</v>
      </c>
      <c r="AB88" s="37">
        <v>500</v>
      </c>
      <c r="AC88" s="37">
        <v>1380</v>
      </c>
      <c r="AD88" s="37">
        <v>280</v>
      </c>
      <c r="AE88" s="37">
        <v>1920</v>
      </c>
      <c r="AF88" s="37">
        <v>3300</v>
      </c>
      <c r="AG88" s="37">
        <v>1950</v>
      </c>
      <c r="AH88" s="37">
        <v>2870</v>
      </c>
      <c r="AI88" s="37">
        <v>1430</v>
      </c>
      <c r="AJ88" s="37">
        <v>560</v>
      </c>
      <c r="AK88" s="37">
        <v>400</v>
      </c>
      <c r="AL88" s="37">
        <v>1370</v>
      </c>
      <c r="AM88" s="37">
        <v>420</v>
      </c>
      <c r="AN88" s="37">
        <v>0</v>
      </c>
      <c r="AO88" s="37">
        <v>420</v>
      </c>
      <c r="AP88" s="37">
        <v>940</v>
      </c>
      <c r="AQ88" s="37">
        <v>900</v>
      </c>
      <c r="AR88" s="37">
        <v>860</v>
      </c>
      <c r="AS88" s="37">
        <v>50</v>
      </c>
      <c r="AT88" s="37">
        <v>30</v>
      </c>
      <c r="AU88" s="37">
        <v>1280</v>
      </c>
      <c r="AV88" s="37">
        <v>870</v>
      </c>
      <c r="AW88" s="37">
        <v>2440</v>
      </c>
      <c r="AX88" s="37">
        <v>1360</v>
      </c>
      <c r="AY88" s="37">
        <v>340</v>
      </c>
      <c r="AZ88" s="37">
        <v>360</v>
      </c>
      <c r="BA88" s="37">
        <v>580</v>
      </c>
    </row>
    <row r="89" spans="1:53" ht="15" customHeight="1" x14ac:dyDescent="0.3">
      <c r="A89" s="22" t="s">
        <v>496</v>
      </c>
      <c r="B89" s="22" t="str">
        <f>VLOOKUP(A89,'ECP Child Poverty data'!$A$1:$B$652,2,FALSE)</f>
        <v>South East</v>
      </c>
      <c r="C89" s="22" t="str">
        <f>VLOOKUP(A89,'MP details'!$A$1:$D$651,2,FALSE)</f>
        <v>Kevin McKenna</v>
      </c>
      <c r="D89" s="22" t="str">
        <f>VLOOKUP(A89,'MP details'!$A$1:$D$651,3,FALSE)</f>
        <v>Labour</v>
      </c>
      <c r="E89" s="22" t="str">
        <f>VLOOKUP(A89,'MP details'!$A$1:$D$651,4,FALSE)</f>
        <v>kevin.mckenna.mp@parliament.uk</v>
      </c>
      <c r="F89" s="29">
        <v>4170</v>
      </c>
      <c r="G89" s="29">
        <v>4170</v>
      </c>
      <c r="H89" s="29">
        <v>4020</v>
      </c>
      <c r="I89" s="30">
        <f>VLOOKUP(A89,'ECP Child Poverty data'!$A$3:$D$652,4,FALSE)</f>
        <v>8389</v>
      </c>
      <c r="J89" s="31">
        <f>VLOOKUP(A89,'ECP Child Poverty data'!$A$3:$E$652,5,FALSE)</f>
        <v>0.33284983038902283</v>
      </c>
      <c r="K89" s="30">
        <f t="shared" si="6"/>
        <v>25203.557983476334</v>
      </c>
      <c r="L89" s="54">
        <f t="shared" si="7"/>
        <v>0.15950128956536797</v>
      </c>
      <c r="M89" s="32"/>
      <c r="N89" s="33">
        <f t="shared" si="8"/>
        <v>0.51741293532338306</v>
      </c>
      <c r="O89" s="33">
        <f t="shared" si="9"/>
        <v>0.59203980099502485</v>
      </c>
      <c r="P89" s="33">
        <f t="shared" si="10"/>
        <v>7.7114427860696513E-2</v>
      </c>
      <c r="Q89" s="33">
        <f t="shared" si="11"/>
        <v>0.61194029850746268</v>
      </c>
      <c r="R89" s="36"/>
      <c r="S89" s="37">
        <v>260</v>
      </c>
      <c r="T89" s="37">
        <v>150</v>
      </c>
      <c r="U89" s="37">
        <v>30</v>
      </c>
      <c r="V89" s="37">
        <v>20</v>
      </c>
      <c r="W89" s="37">
        <v>70</v>
      </c>
      <c r="X89" s="37">
        <v>2460</v>
      </c>
      <c r="Y89" s="37">
        <v>820</v>
      </c>
      <c r="Z89" s="37">
        <v>1640</v>
      </c>
      <c r="AA89" s="37">
        <v>1710</v>
      </c>
      <c r="AB89" s="37">
        <v>420</v>
      </c>
      <c r="AC89" s="37">
        <v>840</v>
      </c>
      <c r="AD89" s="37">
        <v>440</v>
      </c>
      <c r="AE89" s="37">
        <v>1240</v>
      </c>
      <c r="AF89" s="37">
        <v>2080</v>
      </c>
      <c r="AG89" s="37">
        <v>2080</v>
      </c>
      <c r="AH89" s="37">
        <v>2150</v>
      </c>
      <c r="AI89" s="37">
        <v>1210</v>
      </c>
      <c r="AJ89" s="37">
        <v>460</v>
      </c>
      <c r="AK89" s="37">
        <v>340</v>
      </c>
      <c r="AL89" s="37">
        <v>2380</v>
      </c>
      <c r="AM89" s="37">
        <v>690</v>
      </c>
      <c r="AN89" s="37">
        <v>0</v>
      </c>
      <c r="AO89" s="37">
        <v>820</v>
      </c>
      <c r="AP89" s="37">
        <v>1860</v>
      </c>
      <c r="AQ89" s="37">
        <v>1810</v>
      </c>
      <c r="AR89" s="37">
        <v>1740</v>
      </c>
      <c r="AS89" s="37">
        <v>200</v>
      </c>
      <c r="AT89" s="37">
        <v>20</v>
      </c>
      <c r="AU89" s="37">
        <v>420</v>
      </c>
      <c r="AV89" s="37">
        <v>430</v>
      </c>
      <c r="AW89" s="37">
        <v>2860</v>
      </c>
      <c r="AX89" s="37">
        <v>960</v>
      </c>
      <c r="AY89" s="37">
        <v>190</v>
      </c>
      <c r="AZ89" s="37">
        <v>200</v>
      </c>
      <c r="BA89" s="37">
        <v>310</v>
      </c>
    </row>
    <row r="90" spans="1:53" ht="15" customHeight="1" x14ac:dyDescent="0.3">
      <c r="A90" s="22" t="s">
        <v>263</v>
      </c>
      <c r="B90" s="22" t="str">
        <f>VLOOKUP(A90,'ECP Child Poverty data'!$A$1:$B$652,2,FALSE)</f>
        <v>London</v>
      </c>
      <c r="C90" s="22" t="str">
        <f>VLOOKUP(A90,'MP details'!$A$1:$D$651,2,FALSE)</f>
        <v>Margaret Mullane</v>
      </c>
      <c r="D90" s="22" t="str">
        <f>VLOOKUP(A90,'MP details'!$A$1:$D$651,3,FALSE)</f>
        <v>Labour</v>
      </c>
      <c r="E90" s="22" t="str">
        <f>VLOOKUP(A90,'MP details'!$A$1:$D$651,4,FALSE)</f>
        <v>margaret.mullane.mp@parliament.uk</v>
      </c>
      <c r="F90" s="29">
        <v>5560</v>
      </c>
      <c r="G90" s="29">
        <v>5560</v>
      </c>
      <c r="H90" s="29">
        <v>5440</v>
      </c>
      <c r="I90" s="30">
        <f>VLOOKUP(A90,'ECP Child Poverty data'!$A$3:$D$652,4,FALSE)</f>
        <v>14543</v>
      </c>
      <c r="J90" s="31">
        <f>VLOOKUP(A90,'ECP Child Poverty data'!$A$3:$E$652,5,FALSE)</f>
        <v>0.42603477835655212</v>
      </c>
      <c r="K90" s="30">
        <f t="shared" si="6"/>
        <v>34135.710835862417</v>
      </c>
      <c r="L90" s="54">
        <f t="shared" si="7"/>
        <v>0.15936389976343557</v>
      </c>
      <c r="M90" s="32"/>
      <c r="N90" s="33">
        <f t="shared" si="8"/>
        <v>0.61948529411764708</v>
      </c>
      <c r="O90" s="33">
        <f t="shared" si="9"/>
        <v>0.31617647058823528</v>
      </c>
      <c r="P90" s="33">
        <f t="shared" si="10"/>
        <v>9.375E-2</v>
      </c>
      <c r="Q90" s="33">
        <f t="shared" si="11"/>
        <v>0.57720588235294112</v>
      </c>
      <c r="R90" s="36"/>
      <c r="S90" s="37">
        <v>230</v>
      </c>
      <c r="T90" s="37">
        <v>180</v>
      </c>
      <c r="U90" s="37">
        <v>20</v>
      </c>
      <c r="V90" s="37">
        <v>10</v>
      </c>
      <c r="W90" s="37">
        <v>20</v>
      </c>
      <c r="X90" s="37">
        <v>3140</v>
      </c>
      <c r="Y90" s="37">
        <v>1310</v>
      </c>
      <c r="Z90" s="37">
        <v>1830</v>
      </c>
      <c r="AA90" s="37">
        <v>2420</v>
      </c>
      <c r="AB90" s="37">
        <v>570</v>
      </c>
      <c r="AC90" s="37">
        <v>1490</v>
      </c>
      <c r="AD90" s="37">
        <v>360</v>
      </c>
      <c r="AE90" s="37">
        <v>1880</v>
      </c>
      <c r="AF90" s="37">
        <v>3370</v>
      </c>
      <c r="AG90" s="37">
        <v>2190</v>
      </c>
      <c r="AH90" s="37">
        <v>2960</v>
      </c>
      <c r="AI90" s="37">
        <v>1670</v>
      </c>
      <c r="AJ90" s="37">
        <v>580</v>
      </c>
      <c r="AK90" s="37">
        <v>340</v>
      </c>
      <c r="AL90" s="37">
        <v>1720</v>
      </c>
      <c r="AM90" s="37">
        <v>560</v>
      </c>
      <c r="AN90" s="37">
        <v>0</v>
      </c>
      <c r="AO90" s="37">
        <v>690</v>
      </c>
      <c r="AP90" s="37">
        <v>1130</v>
      </c>
      <c r="AQ90" s="37">
        <v>1080</v>
      </c>
      <c r="AR90" s="37">
        <v>1050</v>
      </c>
      <c r="AS90" s="37">
        <v>60</v>
      </c>
      <c r="AT90" s="37">
        <v>30</v>
      </c>
      <c r="AU90" s="37">
        <v>1340</v>
      </c>
      <c r="AV90" s="37">
        <v>1000</v>
      </c>
      <c r="AW90" s="37">
        <v>2440</v>
      </c>
      <c r="AX90" s="37">
        <v>1410</v>
      </c>
      <c r="AY90" s="37">
        <v>370</v>
      </c>
      <c r="AZ90" s="37">
        <v>550</v>
      </c>
      <c r="BA90" s="37">
        <v>510</v>
      </c>
    </row>
    <row r="91" spans="1:53" ht="15" customHeight="1" x14ac:dyDescent="0.3">
      <c r="A91" s="22" t="s">
        <v>292</v>
      </c>
      <c r="B91" s="22" t="str">
        <f>VLOOKUP(A91,'ECP Child Poverty data'!$A$1:$B$652,2,FALSE)</f>
        <v>London</v>
      </c>
      <c r="C91" s="22" t="str">
        <f>VLOOKUP(A91,'MP details'!$A$1:$D$651,2,FALSE)</f>
        <v>Feryal Clark</v>
      </c>
      <c r="D91" s="22" t="str">
        <f>VLOOKUP(A91,'MP details'!$A$1:$D$651,3,FALSE)</f>
        <v>Labour</v>
      </c>
      <c r="E91" s="22" t="str">
        <f>VLOOKUP(A91,'MP details'!$A$1:$D$651,4,FALSE)</f>
        <v>feryal.clark.mp@parliament.uk</v>
      </c>
      <c r="F91" s="29">
        <v>5970</v>
      </c>
      <c r="G91" s="29">
        <v>5970</v>
      </c>
      <c r="H91" s="29">
        <v>5800</v>
      </c>
      <c r="I91" s="30">
        <f>VLOOKUP(A91,'ECP Child Poverty data'!$A$3:$D$652,4,FALSE)</f>
        <v>13170</v>
      </c>
      <c r="J91" s="31">
        <f>VLOOKUP(A91,'ECP Child Poverty data'!$A$3:$E$652,5,FALSE)</f>
        <v>0.35899940133094788</v>
      </c>
      <c r="K91" s="30">
        <f t="shared" si="6"/>
        <v>36685.297945271719</v>
      </c>
      <c r="L91" s="54">
        <f t="shared" si="7"/>
        <v>0.15810148274255867</v>
      </c>
      <c r="M91" s="32"/>
      <c r="N91" s="33">
        <f t="shared" si="8"/>
        <v>0.62586206896551722</v>
      </c>
      <c r="O91" s="33">
        <f t="shared" si="9"/>
        <v>0.33620689655172414</v>
      </c>
      <c r="P91" s="33">
        <f t="shared" si="10"/>
        <v>0.10344827586206896</v>
      </c>
      <c r="Q91" s="33">
        <f t="shared" si="11"/>
        <v>0.62413793103448278</v>
      </c>
      <c r="R91" s="36"/>
      <c r="S91" s="37">
        <v>340</v>
      </c>
      <c r="T91" s="37">
        <v>250</v>
      </c>
      <c r="U91" s="37">
        <v>30</v>
      </c>
      <c r="V91" s="37">
        <v>10</v>
      </c>
      <c r="W91" s="37">
        <v>60</v>
      </c>
      <c r="X91" s="37">
        <v>3620</v>
      </c>
      <c r="Y91" s="37">
        <v>1700</v>
      </c>
      <c r="Z91" s="37">
        <v>1930</v>
      </c>
      <c r="AA91" s="37">
        <v>2340</v>
      </c>
      <c r="AB91" s="37">
        <v>410</v>
      </c>
      <c r="AC91" s="37">
        <v>1520</v>
      </c>
      <c r="AD91" s="37">
        <v>410</v>
      </c>
      <c r="AE91" s="37">
        <v>2100</v>
      </c>
      <c r="AF91" s="37">
        <v>3630</v>
      </c>
      <c r="AG91" s="37">
        <v>2340</v>
      </c>
      <c r="AH91" s="37">
        <v>3220</v>
      </c>
      <c r="AI91" s="37">
        <v>1590</v>
      </c>
      <c r="AJ91" s="37">
        <v>680</v>
      </c>
      <c r="AK91" s="37">
        <v>480</v>
      </c>
      <c r="AL91" s="37">
        <v>1950</v>
      </c>
      <c r="AM91" s="37">
        <v>750</v>
      </c>
      <c r="AN91" s="37">
        <v>0</v>
      </c>
      <c r="AO91" s="37">
        <v>840</v>
      </c>
      <c r="AP91" s="37">
        <v>1170</v>
      </c>
      <c r="AQ91" s="37">
        <v>1120</v>
      </c>
      <c r="AR91" s="37">
        <v>1060</v>
      </c>
      <c r="AS91" s="37">
        <v>90</v>
      </c>
      <c r="AT91" s="37">
        <v>30</v>
      </c>
      <c r="AU91" s="37">
        <v>1270</v>
      </c>
      <c r="AV91" s="37">
        <v>1270</v>
      </c>
      <c r="AW91" s="37">
        <v>2900</v>
      </c>
      <c r="AX91" s="37">
        <v>1210</v>
      </c>
      <c r="AY91" s="37">
        <v>430</v>
      </c>
      <c r="AZ91" s="37">
        <v>390</v>
      </c>
      <c r="BA91" s="37">
        <v>600</v>
      </c>
    </row>
    <row r="92" spans="1:53" ht="15" customHeight="1" x14ac:dyDescent="0.3">
      <c r="A92" s="22" t="s">
        <v>663</v>
      </c>
      <c r="B92" s="22" t="str">
        <f>VLOOKUP(A92,'ECP Child Poverty data'!$A$1:$B$652,2,FALSE)</f>
        <v>Wales</v>
      </c>
      <c r="C92" s="22" t="str">
        <f>VLOOKUP(A92,'MP details'!$A$1:$D$651,2,FALSE)</f>
        <v>Gill German</v>
      </c>
      <c r="D92" s="22" t="str">
        <f>VLOOKUP(A92,'MP details'!$A$1:$D$651,3,FALSE)</f>
        <v>Labour</v>
      </c>
      <c r="E92" s="22" t="str">
        <f>VLOOKUP(A92,'MP details'!$A$1:$D$651,4,FALSE)</f>
        <v>gill.german.mp@parliament.uk</v>
      </c>
      <c r="F92" s="29">
        <v>3330</v>
      </c>
      <c r="G92" s="29">
        <v>3330</v>
      </c>
      <c r="H92" s="29">
        <v>3230</v>
      </c>
      <c r="I92" s="30">
        <f>VLOOKUP(A92,'ECP Child Poverty data'!$A$3:$D$652,4,FALSE)</f>
        <v>6939</v>
      </c>
      <c r="J92" s="31">
        <f>VLOOKUP(A92,'ECP Child Poverty data'!$A$3:$E$652,5,FALSE)</f>
        <v>0.33911693096160889</v>
      </c>
      <c r="K92" s="30">
        <f t="shared" si="6"/>
        <v>20461.968620450738</v>
      </c>
      <c r="L92" s="54">
        <f t="shared" si="7"/>
        <v>0.15785382432713599</v>
      </c>
      <c r="M92" s="32"/>
      <c r="N92" s="33">
        <f t="shared" si="8"/>
        <v>0.52012383900928794</v>
      </c>
      <c r="O92" s="33">
        <f t="shared" si="9"/>
        <v>0.57585139318885448</v>
      </c>
      <c r="P92" s="33">
        <f t="shared" si="10"/>
        <v>7.4303405572755415E-2</v>
      </c>
      <c r="Q92" s="33">
        <f t="shared" si="11"/>
        <v>0.55727554179566563</v>
      </c>
      <c r="R92" s="36"/>
      <c r="S92" s="37">
        <v>220</v>
      </c>
      <c r="T92" s="37">
        <v>140</v>
      </c>
      <c r="U92" s="37">
        <v>50</v>
      </c>
      <c r="V92" s="37">
        <v>0</v>
      </c>
      <c r="W92" s="37">
        <v>30</v>
      </c>
      <c r="X92" s="37">
        <v>1800</v>
      </c>
      <c r="Y92" s="37">
        <v>620</v>
      </c>
      <c r="Z92" s="37">
        <v>1180</v>
      </c>
      <c r="AA92" s="37">
        <v>1530</v>
      </c>
      <c r="AB92" s="37">
        <v>390</v>
      </c>
      <c r="AC92" s="37">
        <v>670</v>
      </c>
      <c r="AD92" s="37">
        <v>480</v>
      </c>
      <c r="AE92" s="37">
        <v>1010</v>
      </c>
      <c r="AF92" s="37">
        <v>1680</v>
      </c>
      <c r="AG92" s="37">
        <v>1660</v>
      </c>
      <c r="AH92" s="37">
        <v>1560</v>
      </c>
      <c r="AI92" s="37">
        <v>980</v>
      </c>
      <c r="AJ92" s="37">
        <v>480</v>
      </c>
      <c r="AK92" s="37">
        <v>320</v>
      </c>
      <c r="AL92" s="37">
        <v>1860</v>
      </c>
      <c r="AM92" s="37">
        <v>720</v>
      </c>
      <c r="AN92" s="37">
        <v>0</v>
      </c>
      <c r="AO92" s="37">
        <v>740</v>
      </c>
      <c r="AP92" s="37">
        <v>1300</v>
      </c>
      <c r="AQ92" s="37">
        <v>1260</v>
      </c>
      <c r="AR92" s="37">
        <v>1210</v>
      </c>
      <c r="AS92" s="37">
        <v>120</v>
      </c>
      <c r="AT92" s="37">
        <v>20</v>
      </c>
      <c r="AU92" s="37">
        <v>410</v>
      </c>
      <c r="AV92" s="37">
        <v>410</v>
      </c>
      <c r="AW92" s="37">
        <v>2170</v>
      </c>
      <c r="AX92" s="37">
        <v>770</v>
      </c>
      <c r="AY92" s="37">
        <v>160</v>
      </c>
      <c r="AZ92" s="37">
        <v>210</v>
      </c>
      <c r="BA92" s="37">
        <v>240</v>
      </c>
    </row>
    <row r="93" spans="1:53" ht="15" customHeight="1" x14ac:dyDescent="0.3">
      <c r="A93" s="22" t="s">
        <v>87</v>
      </c>
      <c r="B93" s="22" t="str">
        <f>VLOOKUP(A93,'ECP Child Poverty data'!$A$1:$B$652,2,FALSE)</f>
        <v>North West</v>
      </c>
      <c r="C93" s="22" t="str">
        <f>VLOOKUP(A93,'MP details'!$A$1:$D$651,2,FALSE)</f>
        <v>Anneliese Midgley</v>
      </c>
      <c r="D93" s="22" t="str">
        <f>VLOOKUP(A93,'MP details'!$A$1:$D$651,3,FALSE)</f>
        <v>Labour</v>
      </c>
      <c r="E93" s="22" t="str">
        <f>VLOOKUP(A93,'MP details'!$A$1:$D$651,4,FALSE)</f>
        <v>anneliese.midgley.mp@parliament.uk</v>
      </c>
      <c r="F93" s="29">
        <v>3580</v>
      </c>
      <c r="G93" s="29">
        <v>3580</v>
      </c>
      <c r="H93" s="29">
        <v>3430</v>
      </c>
      <c r="I93" s="30">
        <f>VLOOKUP(A93,'ECP Child Poverty data'!$A$3:$D$652,4,FALSE)</f>
        <v>8275</v>
      </c>
      <c r="J93" s="31">
        <f>VLOOKUP(A93,'ECP Child Poverty data'!$A$3:$E$652,5,FALSE)</f>
        <v>0.38046401739120483</v>
      </c>
      <c r="K93" s="30">
        <f t="shared" si="6"/>
        <v>21749.757195807008</v>
      </c>
      <c r="L93" s="54">
        <f t="shared" si="7"/>
        <v>0.15770290992771391</v>
      </c>
      <c r="M93" s="32"/>
      <c r="N93" s="33">
        <f t="shared" si="8"/>
        <v>0.46064139941690962</v>
      </c>
      <c r="O93" s="33">
        <f t="shared" si="9"/>
        <v>0.53644314868804666</v>
      </c>
      <c r="P93" s="33">
        <f t="shared" si="10"/>
        <v>7.8717201166180764E-2</v>
      </c>
      <c r="Q93" s="33">
        <f t="shared" si="11"/>
        <v>0.77259475218658891</v>
      </c>
      <c r="R93" s="36"/>
      <c r="S93" s="37">
        <v>270</v>
      </c>
      <c r="T93" s="37">
        <v>220</v>
      </c>
      <c r="U93" s="37">
        <v>0</v>
      </c>
      <c r="V93" s="37">
        <v>20</v>
      </c>
      <c r="W93" s="37">
        <v>30</v>
      </c>
      <c r="X93" s="37">
        <v>2650</v>
      </c>
      <c r="Y93" s="37">
        <v>970</v>
      </c>
      <c r="Z93" s="37">
        <v>1680</v>
      </c>
      <c r="AA93" s="37">
        <v>930</v>
      </c>
      <c r="AB93" s="37">
        <v>220</v>
      </c>
      <c r="AC93" s="37">
        <v>390</v>
      </c>
      <c r="AD93" s="37">
        <v>320</v>
      </c>
      <c r="AE93" s="37">
        <v>1190</v>
      </c>
      <c r="AF93" s="37">
        <v>1580</v>
      </c>
      <c r="AG93" s="37">
        <v>1990</v>
      </c>
      <c r="AH93" s="37">
        <v>2090</v>
      </c>
      <c r="AI93" s="37">
        <v>950</v>
      </c>
      <c r="AJ93" s="37">
        <v>360</v>
      </c>
      <c r="AK93" s="37">
        <v>180</v>
      </c>
      <c r="AL93" s="37">
        <v>1840</v>
      </c>
      <c r="AM93" s="37">
        <v>720</v>
      </c>
      <c r="AN93" s="37">
        <v>0</v>
      </c>
      <c r="AO93" s="37">
        <v>760</v>
      </c>
      <c r="AP93" s="37">
        <v>1340</v>
      </c>
      <c r="AQ93" s="37">
        <v>1260</v>
      </c>
      <c r="AR93" s="37">
        <v>1220</v>
      </c>
      <c r="AS93" s="37">
        <v>90</v>
      </c>
      <c r="AT93" s="37">
        <v>20</v>
      </c>
      <c r="AU93" s="37">
        <v>430</v>
      </c>
      <c r="AV93" s="37">
        <v>300</v>
      </c>
      <c r="AW93" s="37">
        <v>2310</v>
      </c>
      <c r="AX93" s="37">
        <v>620</v>
      </c>
      <c r="AY93" s="37">
        <v>160</v>
      </c>
      <c r="AZ93" s="37">
        <v>240</v>
      </c>
      <c r="BA93" s="37">
        <v>270</v>
      </c>
    </row>
    <row r="94" spans="1:53" ht="15" customHeight="1" x14ac:dyDescent="0.3">
      <c r="A94" s="22" t="s">
        <v>575</v>
      </c>
      <c r="B94" s="22" t="str">
        <f>VLOOKUP(A94,'ECP Child Poverty data'!$A$1:$B$652,2,FALSE)</f>
        <v>West Midlands</v>
      </c>
      <c r="C94" s="22" t="str">
        <f>VLOOKUP(A94,'MP details'!$A$1:$D$651,2,FALSE)</f>
        <v>Sarah Coombes</v>
      </c>
      <c r="D94" s="22" t="str">
        <f>VLOOKUP(A94,'MP details'!$A$1:$D$651,3,FALSE)</f>
        <v>Labour</v>
      </c>
      <c r="E94" s="22" t="str">
        <f>VLOOKUP(A94,'MP details'!$A$1:$D$651,4,FALSE)</f>
        <v>sarah.coombes.mp@parliament.uk</v>
      </c>
      <c r="F94" s="29">
        <v>4440</v>
      </c>
      <c r="G94" s="29">
        <v>4440</v>
      </c>
      <c r="H94" s="29">
        <v>4370</v>
      </c>
      <c r="I94" s="30">
        <f>VLOOKUP(A94,'ECP Child Poverty data'!$A$3:$D$652,4,FALSE)</f>
        <v>10988</v>
      </c>
      <c r="J94" s="31">
        <f>VLOOKUP(A94,'ECP Child Poverty data'!$A$3:$E$652,5,FALSE)</f>
        <v>0.39644202589988708</v>
      </c>
      <c r="K94" s="30">
        <f t="shared" si="6"/>
        <v>27716.536800199843</v>
      </c>
      <c r="L94" s="54">
        <f t="shared" si="7"/>
        <v>0.15766760585934717</v>
      </c>
      <c r="M94" s="32"/>
      <c r="N94" s="33">
        <f t="shared" si="8"/>
        <v>0.58123569794050345</v>
      </c>
      <c r="O94" s="33">
        <f t="shared" si="9"/>
        <v>0.33867276887871856</v>
      </c>
      <c r="P94" s="33">
        <f t="shared" si="10"/>
        <v>0.11212814645308924</v>
      </c>
      <c r="Q94" s="33">
        <f t="shared" si="11"/>
        <v>0.51258581235697942</v>
      </c>
      <c r="R94" s="36"/>
      <c r="S94" s="37">
        <v>190</v>
      </c>
      <c r="T94" s="37">
        <v>140</v>
      </c>
      <c r="U94" s="37">
        <v>20</v>
      </c>
      <c r="V94" s="37">
        <v>0</v>
      </c>
      <c r="W94" s="37">
        <v>30</v>
      </c>
      <c r="X94" s="37">
        <v>2240</v>
      </c>
      <c r="Y94" s="37">
        <v>820</v>
      </c>
      <c r="Z94" s="37">
        <v>1410</v>
      </c>
      <c r="AA94" s="37">
        <v>2210</v>
      </c>
      <c r="AB94" s="37">
        <v>390</v>
      </c>
      <c r="AC94" s="37">
        <v>1320</v>
      </c>
      <c r="AD94" s="37">
        <v>490</v>
      </c>
      <c r="AE94" s="37">
        <v>1220</v>
      </c>
      <c r="AF94" s="37">
        <v>2540</v>
      </c>
      <c r="AG94" s="37">
        <v>1900</v>
      </c>
      <c r="AH94" s="37">
        <v>2400</v>
      </c>
      <c r="AI94" s="37">
        <v>1230</v>
      </c>
      <c r="AJ94" s="37">
        <v>500</v>
      </c>
      <c r="AK94" s="37">
        <v>320</v>
      </c>
      <c r="AL94" s="37">
        <v>1480</v>
      </c>
      <c r="AM94" s="37">
        <v>530</v>
      </c>
      <c r="AN94" s="37">
        <v>0</v>
      </c>
      <c r="AO94" s="37">
        <v>600</v>
      </c>
      <c r="AP94" s="37">
        <v>930</v>
      </c>
      <c r="AQ94" s="37">
        <v>910</v>
      </c>
      <c r="AR94" s="37">
        <v>880</v>
      </c>
      <c r="AS94" s="37">
        <v>70</v>
      </c>
      <c r="AT94" s="37">
        <v>30</v>
      </c>
      <c r="AU94" s="37">
        <v>1130</v>
      </c>
      <c r="AV94" s="37">
        <v>740</v>
      </c>
      <c r="AW94" s="37">
        <v>2160</v>
      </c>
      <c r="AX94" s="37">
        <v>1150</v>
      </c>
      <c r="AY94" s="37">
        <v>360</v>
      </c>
      <c r="AZ94" s="37">
        <v>350</v>
      </c>
      <c r="BA94" s="37">
        <v>490</v>
      </c>
    </row>
    <row r="95" spans="1:53" ht="15" customHeight="1" x14ac:dyDescent="0.3">
      <c r="A95" s="22" t="s">
        <v>224</v>
      </c>
      <c r="B95" s="22" t="str">
        <f>VLOOKUP(A95,'ECP Child Poverty data'!$A$1:$B$652,2,FALSE)</f>
        <v>South West</v>
      </c>
      <c r="C95" s="22" t="str">
        <f>VLOOKUP(A95,'MP details'!$A$1:$D$651,2,FALSE)</f>
        <v>Karin Smyth</v>
      </c>
      <c r="D95" s="22" t="str">
        <f>VLOOKUP(A95,'MP details'!$A$1:$D$651,3,FALSE)</f>
        <v>Labour</v>
      </c>
      <c r="E95" s="22" t="str">
        <f>VLOOKUP(A95,'MP details'!$A$1:$D$651,4,FALSE)</f>
        <v>karin.smyth.mp@parliament.uk</v>
      </c>
      <c r="F95" s="29">
        <v>3810</v>
      </c>
      <c r="G95" s="29">
        <v>3810</v>
      </c>
      <c r="H95" s="29">
        <v>3690</v>
      </c>
      <c r="I95" s="30">
        <f>VLOOKUP(A95,'ECP Child Poverty data'!$A$3:$D$652,4,FALSE)</f>
        <v>7678</v>
      </c>
      <c r="J95" s="31">
        <f>VLOOKUP(A95,'ECP Child Poverty data'!$A$3:$E$652,5,FALSE)</f>
        <v>0.3273848295211792</v>
      </c>
      <c r="K95" s="30">
        <f t="shared" si="6"/>
        <v>23452.522254099422</v>
      </c>
      <c r="L95" s="54">
        <f t="shared" si="7"/>
        <v>0.15733915354690689</v>
      </c>
      <c r="M95" s="32"/>
      <c r="N95" s="33">
        <f t="shared" si="8"/>
        <v>0.47696476964769646</v>
      </c>
      <c r="O95" s="33">
        <f t="shared" si="9"/>
        <v>0.5257452574525745</v>
      </c>
      <c r="P95" s="33">
        <f t="shared" si="10"/>
        <v>7.0460704607046065E-2</v>
      </c>
      <c r="Q95" s="33">
        <f t="shared" si="11"/>
        <v>0.65311653116531165</v>
      </c>
      <c r="R95" s="36"/>
      <c r="S95" s="37">
        <v>250</v>
      </c>
      <c r="T95" s="37">
        <v>150</v>
      </c>
      <c r="U95" s="37">
        <v>30</v>
      </c>
      <c r="V95" s="37">
        <v>20</v>
      </c>
      <c r="W95" s="37">
        <v>50</v>
      </c>
      <c r="X95" s="37">
        <v>2410</v>
      </c>
      <c r="Y95" s="37">
        <v>760</v>
      </c>
      <c r="Z95" s="37">
        <v>1650</v>
      </c>
      <c r="AA95" s="37">
        <v>1410</v>
      </c>
      <c r="AB95" s="37">
        <v>290</v>
      </c>
      <c r="AC95" s="37">
        <v>720</v>
      </c>
      <c r="AD95" s="37">
        <v>400</v>
      </c>
      <c r="AE95" s="37">
        <v>1040</v>
      </c>
      <c r="AF95" s="37">
        <v>1760</v>
      </c>
      <c r="AG95" s="37">
        <v>2050</v>
      </c>
      <c r="AH95" s="37">
        <v>2000</v>
      </c>
      <c r="AI95" s="37">
        <v>1190</v>
      </c>
      <c r="AJ95" s="37">
        <v>400</v>
      </c>
      <c r="AK95" s="37">
        <v>230</v>
      </c>
      <c r="AL95" s="37">
        <v>1940</v>
      </c>
      <c r="AM95" s="37">
        <v>730</v>
      </c>
      <c r="AN95" s="37">
        <v>0</v>
      </c>
      <c r="AO95" s="37">
        <v>820</v>
      </c>
      <c r="AP95" s="37">
        <v>1290</v>
      </c>
      <c r="AQ95" s="37">
        <v>1250</v>
      </c>
      <c r="AR95" s="37">
        <v>1220</v>
      </c>
      <c r="AS95" s="37">
        <v>110</v>
      </c>
      <c r="AT95" s="37">
        <v>40</v>
      </c>
      <c r="AU95" s="37">
        <v>580</v>
      </c>
      <c r="AV95" s="37">
        <v>510</v>
      </c>
      <c r="AW95" s="37">
        <v>2270</v>
      </c>
      <c r="AX95" s="37">
        <v>740</v>
      </c>
      <c r="AY95" s="37">
        <v>200</v>
      </c>
      <c r="AZ95" s="37">
        <v>330</v>
      </c>
      <c r="BA95" s="37">
        <v>260</v>
      </c>
    </row>
    <row r="96" spans="1:53" ht="15" customHeight="1" x14ac:dyDescent="0.3">
      <c r="A96" s="22" t="s">
        <v>78</v>
      </c>
      <c r="B96" s="22" t="str">
        <f>VLOOKUP(A96,'ECP Child Poverty data'!$A$1:$B$652,2,FALSE)</f>
        <v>East of England</v>
      </c>
      <c r="C96" s="22" t="str">
        <f>VLOOKUP(A96,'MP details'!$A$1:$D$651,2,FALSE)</f>
        <v>Rupert Lowe</v>
      </c>
      <c r="D96" s="22" t="str">
        <f>VLOOKUP(A96,'MP details'!$A$1:$D$651,3,FALSE)</f>
        <v>Independent</v>
      </c>
      <c r="E96" s="22" t="str">
        <f>VLOOKUP(A96,'MP details'!$A$1:$D$651,4,FALSE)</f>
        <v>rupert.lowe.mp@parliament.uk</v>
      </c>
      <c r="F96" s="29">
        <v>3150</v>
      </c>
      <c r="G96" s="29">
        <v>3150</v>
      </c>
      <c r="H96" s="29">
        <v>3050</v>
      </c>
      <c r="I96" s="30">
        <f>VLOOKUP(A96,'ECP Child Poverty data'!$A$3:$D$652,4,FALSE)</f>
        <v>5931</v>
      </c>
      <c r="J96" s="31">
        <f>VLOOKUP(A96,'ECP Child Poverty data'!$A$3:$E$652,5,FALSE)</f>
        <v>0.30341598391532898</v>
      </c>
      <c r="K96" s="30">
        <f t="shared" si="6"/>
        <v>19547.421080015021</v>
      </c>
      <c r="L96" s="54">
        <f t="shared" si="7"/>
        <v>0.15603081283792841</v>
      </c>
      <c r="M96" s="32"/>
      <c r="N96" s="33">
        <f t="shared" si="8"/>
        <v>0.59344262295081962</v>
      </c>
      <c r="O96" s="33">
        <f t="shared" si="9"/>
        <v>0.51147540983606554</v>
      </c>
      <c r="P96" s="33">
        <f t="shared" si="10"/>
        <v>7.8688524590163941E-2</v>
      </c>
      <c r="Q96" s="33">
        <f t="shared" si="11"/>
        <v>0.49508196721311476</v>
      </c>
      <c r="R96" s="36"/>
      <c r="S96" s="37">
        <v>190</v>
      </c>
      <c r="T96" s="37">
        <v>120</v>
      </c>
      <c r="U96" s="37">
        <v>20</v>
      </c>
      <c r="V96" s="37">
        <v>20</v>
      </c>
      <c r="W96" s="37">
        <v>30</v>
      </c>
      <c r="X96" s="37">
        <v>1510</v>
      </c>
      <c r="Y96" s="37">
        <v>630</v>
      </c>
      <c r="Z96" s="37">
        <v>880</v>
      </c>
      <c r="AA96" s="37">
        <v>1640</v>
      </c>
      <c r="AB96" s="37">
        <v>400</v>
      </c>
      <c r="AC96" s="37">
        <v>770</v>
      </c>
      <c r="AD96" s="37">
        <v>470</v>
      </c>
      <c r="AE96" s="37">
        <v>1040</v>
      </c>
      <c r="AF96" s="37">
        <v>1810</v>
      </c>
      <c r="AG96" s="37">
        <v>1350</v>
      </c>
      <c r="AH96" s="37">
        <v>1710</v>
      </c>
      <c r="AI96" s="37">
        <v>850</v>
      </c>
      <c r="AJ96" s="37">
        <v>360</v>
      </c>
      <c r="AK96" s="37">
        <v>220</v>
      </c>
      <c r="AL96" s="37">
        <v>1560</v>
      </c>
      <c r="AM96" s="37">
        <v>620</v>
      </c>
      <c r="AN96" s="37">
        <v>0</v>
      </c>
      <c r="AO96" s="37">
        <v>700</v>
      </c>
      <c r="AP96" s="37">
        <v>1000</v>
      </c>
      <c r="AQ96" s="37">
        <v>980</v>
      </c>
      <c r="AR96" s="37">
        <v>950</v>
      </c>
      <c r="AS96" s="37">
        <v>100</v>
      </c>
      <c r="AT96" s="37">
        <v>10</v>
      </c>
      <c r="AU96" s="37">
        <v>400</v>
      </c>
      <c r="AV96" s="37">
        <v>420</v>
      </c>
      <c r="AW96" s="37">
        <v>1860</v>
      </c>
      <c r="AX96" s="37">
        <v>900</v>
      </c>
      <c r="AY96" s="37">
        <v>180</v>
      </c>
      <c r="AZ96" s="37">
        <v>230</v>
      </c>
      <c r="BA96" s="37">
        <v>240</v>
      </c>
    </row>
    <row r="97" spans="1:53" ht="15" customHeight="1" x14ac:dyDescent="0.3">
      <c r="A97" s="22" t="s">
        <v>351</v>
      </c>
      <c r="B97" s="22" t="str">
        <f>VLOOKUP(A97,'ECP Child Poverty data'!$A$1:$B$652,2,FALSE)</f>
        <v>London</v>
      </c>
      <c r="C97" s="22" t="str">
        <f>VLOOKUP(A97,'MP details'!$A$1:$D$651,2,FALSE)</f>
        <v>Emily Thornberry</v>
      </c>
      <c r="D97" s="22" t="str">
        <f>VLOOKUP(A97,'MP details'!$A$1:$D$651,3,FALSE)</f>
        <v>Labour</v>
      </c>
      <c r="E97" s="22" t="str">
        <f>VLOOKUP(A97,'MP details'!$A$1:$D$651,4,FALSE)</f>
        <v>thornberrye@parliament.uk</v>
      </c>
      <c r="F97" s="29">
        <v>3230</v>
      </c>
      <c r="G97" s="29">
        <v>3230</v>
      </c>
      <c r="H97" s="29">
        <v>3150</v>
      </c>
      <c r="I97" s="30">
        <f>VLOOKUP(A97,'ECP Child Poverty data'!$A$3:$D$652,4,FALSE)</f>
        <v>8257</v>
      </c>
      <c r="J97" s="31">
        <f>VLOOKUP(A97,'ECP Child Poverty data'!$A$3:$E$652,5,FALSE)</f>
        <v>0.40787982940673828</v>
      </c>
      <c r="K97" s="30">
        <f t="shared" si="6"/>
        <v>20243.707593998501</v>
      </c>
      <c r="L97" s="54">
        <f t="shared" si="7"/>
        <v>0.1556039073066762</v>
      </c>
      <c r="M97" s="32"/>
      <c r="N97" s="33">
        <f t="shared" si="8"/>
        <v>0.48571428571428571</v>
      </c>
      <c r="O97" s="33">
        <f t="shared" si="9"/>
        <v>0.40634920634920635</v>
      </c>
      <c r="P97" s="33">
        <f t="shared" si="10"/>
        <v>9.841269841269841E-2</v>
      </c>
      <c r="Q97" s="33">
        <f t="shared" si="11"/>
        <v>0.67301587301587307</v>
      </c>
      <c r="R97" s="36"/>
      <c r="S97" s="37">
        <v>180</v>
      </c>
      <c r="T97" s="37">
        <v>110</v>
      </c>
      <c r="U97" s="37">
        <v>10</v>
      </c>
      <c r="V97" s="37">
        <v>0</v>
      </c>
      <c r="W97" s="37">
        <v>40</v>
      </c>
      <c r="X97" s="37">
        <v>2120</v>
      </c>
      <c r="Y97" s="37">
        <v>680</v>
      </c>
      <c r="Z97" s="37">
        <v>1440</v>
      </c>
      <c r="AA97" s="37">
        <v>1110</v>
      </c>
      <c r="AB97" s="37">
        <v>150</v>
      </c>
      <c r="AC97" s="37">
        <v>700</v>
      </c>
      <c r="AD97" s="37">
        <v>260</v>
      </c>
      <c r="AE97" s="37">
        <v>830</v>
      </c>
      <c r="AF97" s="37">
        <v>1530</v>
      </c>
      <c r="AG97" s="37">
        <v>1700</v>
      </c>
      <c r="AH97" s="37">
        <v>1750</v>
      </c>
      <c r="AI97" s="37">
        <v>930</v>
      </c>
      <c r="AJ97" s="37">
        <v>360</v>
      </c>
      <c r="AK97" s="37">
        <v>200</v>
      </c>
      <c r="AL97" s="37">
        <v>1280</v>
      </c>
      <c r="AM97" s="37">
        <v>420</v>
      </c>
      <c r="AN97" s="37">
        <v>0</v>
      </c>
      <c r="AO97" s="37">
        <v>460</v>
      </c>
      <c r="AP97" s="37">
        <v>900</v>
      </c>
      <c r="AQ97" s="37">
        <v>860</v>
      </c>
      <c r="AR97" s="37">
        <v>800</v>
      </c>
      <c r="AS97" s="37">
        <v>90</v>
      </c>
      <c r="AT97" s="37">
        <v>10</v>
      </c>
      <c r="AU97" s="37">
        <v>760</v>
      </c>
      <c r="AV97" s="37">
        <v>340</v>
      </c>
      <c r="AW97" s="37">
        <v>1850</v>
      </c>
      <c r="AX97" s="37">
        <v>570</v>
      </c>
      <c r="AY97" s="37">
        <v>190</v>
      </c>
      <c r="AZ97" s="37">
        <v>200</v>
      </c>
      <c r="BA97" s="37">
        <v>310</v>
      </c>
    </row>
    <row r="98" spans="1:53" ht="15" customHeight="1" x14ac:dyDescent="0.3">
      <c r="A98" s="22" t="s">
        <v>190</v>
      </c>
      <c r="B98" s="22" t="str">
        <f>VLOOKUP(A98,'ECP Child Poverty data'!$A$1:$B$652,2,FALSE)</f>
        <v>West Midlands</v>
      </c>
      <c r="C98" s="22" t="str">
        <f>VLOOKUP(A98,'MP details'!$A$1:$D$651,2,FALSE)</f>
        <v>Al Carns</v>
      </c>
      <c r="D98" s="22" t="str">
        <f>VLOOKUP(A98,'MP details'!$A$1:$D$651,3,FALSE)</f>
        <v>Labour</v>
      </c>
      <c r="E98" s="22" t="str">
        <f>VLOOKUP(A98,'MP details'!$A$1:$D$651,4,FALSE)</f>
        <v>al.carns.mp@parliament.uk</v>
      </c>
      <c r="F98" s="29">
        <v>3670</v>
      </c>
      <c r="G98" s="29">
        <v>3670</v>
      </c>
      <c r="H98" s="29">
        <v>3590</v>
      </c>
      <c r="I98" s="30">
        <f>VLOOKUP(A98,'ECP Child Poverty data'!$A$3:$D$652,4,FALSE)</f>
        <v>8656</v>
      </c>
      <c r="J98" s="31">
        <f>VLOOKUP(A98,'ECP Child Poverty data'!$A$3:$E$652,5,FALSE)</f>
        <v>0.37193110585212708</v>
      </c>
      <c r="K98" s="30">
        <f t="shared" si="6"/>
        <v>23273.127371716699</v>
      </c>
      <c r="L98" s="54">
        <f t="shared" si="7"/>
        <v>0.15425516058331057</v>
      </c>
      <c r="M98" s="32"/>
      <c r="N98" s="33">
        <f t="shared" si="8"/>
        <v>0.5348189415041783</v>
      </c>
      <c r="O98" s="33">
        <f t="shared" si="9"/>
        <v>0.4178272980501393</v>
      </c>
      <c r="P98" s="33">
        <f t="shared" si="10"/>
        <v>0.11142061281337047</v>
      </c>
      <c r="Q98" s="33">
        <f t="shared" si="11"/>
        <v>0.54874651810584962</v>
      </c>
      <c r="R98" s="36"/>
      <c r="S98" s="37">
        <v>160</v>
      </c>
      <c r="T98" s="37">
        <v>90</v>
      </c>
      <c r="U98" s="37">
        <v>10</v>
      </c>
      <c r="V98" s="37">
        <v>10</v>
      </c>
      <c r="W98" s="37">
        <v>40</v>
      </c>
      <c r="X98" s="37">
        <v>1970</v>
      </c>
      <c r="Y98" s="37">
        <v>610</v>
      </c>
      <c r="Z98" s="37">
        <v>1360</v>
      </c>
      <c r="AA98" s="37">
        <v>1700</v>
      </c>
      <c r="AB98" s="37">
        <v>310</v>
      </c>
      <c r="AC98" s="37">
        <v>990</v>
      </c>
      <c r="AD98" s="37">
        <v>400</v>
      </c>
      <c r="AE98" s="37">
        <v>920</v>
      </c>
      <c r="AF98" s="37">
        <v>1920</v>
      </c>
      <c r="AG98" s="37">
        <v>1750</v>
      </c>
      <c r="AH98" s="37">
        <v>1840</v>
      </c>
      <c r="AI98" s="37">
        <v>1090</v>
      </c>
      <c r="AJ98" s="37">
        <v>480</v>
      </c>
      <c r="AK98" s="37">
        <v>250</v>
      </c>
      <c r="AL98" s="37">
        <v>1500</v>
      </c>
      <c r="AM98" s="37">
        <v>410</v>
      </c>
      <c r="AN98" s="37">
        <v>0</v>
      </c>
      <c r="AO98" s="37">
        <v>520</v>
      </c>
      <c r="AP98" s="37">
        <v>1080</v>
      </c>
      <c r="AQ98" s="37">
        <v>1050</v>
      </c>
      <c r="AR98" s="37">
        <v>1000</v>
      </c>
      <c r="AS98" s="37">
        <v>110</v>
      </c>
      <c r="AT98" s="37">
        <v>20</v>
      </c>
      <c r="AU98" s="37">
        <v>950</v>
      </c>
      <c r="AV98" s="37">
        <v>540</v>
      </c>
      <c r="AW98" s="37">
        <v>1960</v>
      </c>
      <c r="AX98" s="37">
        <v>700</v>
      </c>
      <c r="AY98" s="37">
        <v>260</v>
      </c>
      <c r="AZ98" s="37">
        <v>320</v>
      </c>
      <c r="BA98" s="37">
        <v>400</v>
      </c>
    </row>
    <row r="99" spans="1:53" ht="15" customHeight="1" x14ac:dyDescent="0.3">
      <c r="A99" s="22" t="s">
        <v>182</v>
      </c>
      <c r="B99" s="22" t="str">
        <f>VLOOKUP(A99,'ECP Child Poverty data'!$A$1:$B$652,2,FALSE)</f>
        <v>North West</v>
      </c>
      <c r="C99" s="22" t="str">
        <f>VLOOKUP(A99,'MP details'!$A$1:$D$651,2,FALSE)</f>
        <v>Alison McGovern</v>
      </c>
      <c r="D99" s="22" t="str">
        <f>VLOOKUP(A99,'MP details'!$A$1:$D$651,3,FALSE)</f>
        <v>Labour</v>
      </c>
      <c r="E99" s="22" t="str">
        <f>VLOOKUP(A99,'MP details'!$A$1:$D$651,4,FALSE)</f>
        <v>alison.mcgovern.mp@parliament.uk</v>
      </c>
      <c r="F99" s="29">
        <v>3720</v>
      </c>
      <c r="G99" s="29">
        <v>3720</v>
      </c>
      <c r="H99" s="29">
        <v>3620</v>
      </c>
      <c r="I99" s="30">
        <f>VLOOKUP(A99,'ECP Child Poverty data'!$A$3:$D$652,4,FALSE)</f>
        <v>8692</v>
      </c>
      <c r="J99" s="31">
        <f>VLOOKUP(A99,'ECP Child Poverty data'!$A$3:$E$652,5,FALSE)</f>
        <v>0.37021476030349731</v>
      </c>
      <c r="K99" s="30">
        <f t="shared" si="6"/>
        <v>23478.264326561184</v>
      </c>
      <c r="L99" s="54">
        <f t="shared" si="7"/>
        <v>0.15418516248258862</v>
      </c>
      <c r="M99" s="32"/>
      <c r="N99" s="33">
        <f t="shared" si="8"/>
        <v>0.46685082872928174</v>
      </c>
      <c r="O99" s="33">
        <f t="shared" si="9"/>
        <v>0.62430939226519333</v>
      </c>
      <c r="P99" s="33">
        <f t="shared" si="10"/>
        <v>6.3535911602209949E-2</v>
      </c>
      <c r="Q99" s="33">
        <f t="shared" si="11"/>
        <v>0.66298342541436461</v>
      </c>
      <c r="R99" s="36"/>
      <c r="S99" s="37">
        <v>210</v>
      </c>
      <c r="T99" s="37">
        <v>140</v>
      </c>
      <c r="U99" s="37">
        <v>30</v>
      </c>
      <c r="V99" s="37">
        <v>20</v>
      </c>
      <c r="W99" s="37">
        <v>20</v>
      </c>
      <c r="X99" s="37">
        <v>2400</v>
      </c>
      <c r="Y99" s="37">
        <v>780</v>
      </c>
      <c r="Z99" s="37">
        <v>1620</v>
      </c>
      <c r="AA99" s="37">
        <v>1320</v>
      </c>
      <c r="AB99" s="37">
        <v>290</v>
      </c>
      <c r="AC99" s="37">
        <v>620</v>
      </c>
      <c r="AD99" s="37">
        <v>410</v>
      </c>
      <c r="AE99" s="37">
        <v>1070</v>
      </c>
      <c r="AF99" s="37">
        <v>1690</v>
      </c>
      <c r="AG99" s="37">
        <v>2030</v>
      </c>
      <c r="AH99" s="37">
        <v>1910</v>
      </c>
      <c r="AI99" s="37">
        <v>1100</v>
      </c>
      <c r="AJ99" s="37">
        <v>490</v>
      </c>
      <c r="AK99" s="37">
        <v>220</v>
      </c>
      <c r="AL99" s="37">
        <v>2260</v>
      </c>
      <c r="AM99" s="37">
        <v>740</v>
      </c>
      <c r="AN99" s="37">
        <v>0</v>
      </c>
      <c r="AO99" s="37">
        <v>790</v>
      </c>
      <c r="AP99" s="37">
        <v>1710</v>
      </c>
      <c r="AQ99" s="37">
        <v>1640</v>
      </c>
      <c r="AR99" s="37">
        <v>1580</v>
      </c>
      <c r="AS99" s="37">
        <v>170</v>
      </c>
      <c r="AT99" s="37">
        <v>30</v>
      </c>
      <c r="AU99" s="37">
        <v>510</v>
      </c>
      <c r="AV99" s="37">
        <v>380</v>
      </c>
      <c r="AW99" s="37">
        <v>2550</v>
      </c>
      <c r="AX99" s="37">
        <v>650</v>
      </c>
      <c r="AY99" s="37">
        <v>200</v>
      </c>
      <c r="AZ99" s="37">
        <v>200</v>
      </c>
      <c r="BA99" s="37">
        <v>230</v>
      </c>
    </row>
    <row r="100" spans="1:53" ht="15" customHeight="1" x14ac:dyDescent="0.3">
      <c r="A100" s="22" t="s">
        <v>453</v>
      </c>
      <c r="B100" s="22" t="str">
        <f>VLOOKUP(A100,'ECP Child Poverty data'!$A$1:$B$652,2,FALSE)</f>
        <v>London</v>
      </c>
      <c r="C100" s="22" t="str">
        <f>VLOOKUP(A100,'MP details'!$A$1:$D$651,2,FALSE)</f>
        <v>Miatta Fahnbulleh</v>
      </c>
      <c r="D100" s="22" t="str">
        <f>VLOOKUP(A100,'MP details'!$A$1:$D$651,3,FALSE)</f>
        <v>Labour</v>
      </c>
      <c r="E100" s="22" t="str">
        <f>VLOOKUP(A100,'MP details'!$A$1:$D$651,4,FALSE)</f>
        <v>miatta.fahnbulleh.mp@parliament.uk</v>
      </c>
      <c r="F100" s="29">
        <v>3630</v>
      </c>
      <c r="G100" s="29">
        <v>3630</v>
      </c>
      <c r="H100" s="29">
        <v>3480</v>
      </c>
      <c r="I100" s="30">
        <f>VLOOKUP(A100,'ECP Child Poverty data'!$A$3:$D$652,4,FALSE)</f>
        <v>10054</v>
      </c>
      <c r="J100" s="31">
        <f>VLOOKUP(A100,'ECP Child Poverty data'!$A$3:$E$652,5,FALSE)</f>
        <v>0.44525480270385742</v>
      </c>
      <c r="K100" s="30">
        <f t="shared" si="6"/>
        <v>22580.329148492077</v>
      </c>
      <c r="L100" s="54">
        <f t="shared" si="7"/>
        <v>0.15411644255116608</v>
      </c>
      <c r="M100" s="32"/>
      <c r="N100" s="33">
        <f t="shared" si="8"/>
        <v>0.62356321839080464</v>
      </c>
      <c r="O100" s="33">
        <f t="shared" si="9"/>
        <v>0.30172413793103448</v>
      </c>
      <c r="P100" s="33">
        <f t="shared" si="10"/>
        <v>7.7586206896551727E-2</v>
      </c>
      <c r="Q100" s="33">
        <f t="shared" si="11"/>
        <v>0.7068965517241379</v>
      </c>
      <c r="R100" s="36"/>
      <c r="S100" s="37">
        <v>240</v>
      </c>
      <c r="T100" s="37">
        <v>190</v>
      </c>
      <c r="U100" s="37">
        <v>0</v>
      </c>
      <c r="V100" s="37">
        <v>10</v>
      </c>
      <c r="W100" s="37">
        <v>30</v>
      </c>
      <c r="X100" s="37">
        <v>2460</v>
      </c>
      <c r="Y100" s="37">
        <v>1150</v>
      </c>
      <c r="Z100" s="37">
        <v>1310</v>
      </c>
      <c r="AA100" s="37">
        <v>1160</v>
      </c>
      <c r="AB100" s="37">
        <v>230</v>
      </c>
      <c r="AC100" s="37">
        <v>780</v>
      </c>
      <c r="AD100" s="37">
        <v>150</v>
      </c>
      <c r="AE100" s="37">
        <v>1380</v>
      </c>
      <c r="AF100" s="37">
        <v>2170</v>
      </c>
      <c r="AG100" s="37">
        <v>1460</v>
      </c>
      <c r="AH100" s="37">
        <v>2070</v>
      </c>
      <c r="AI100" s="37">
        <v>1000</v>
      </c>
      <c r="AJ100" s="37">
        <v>380</v>
      </c>
      <c r="AK100" s="37">
        <v>180</v>
      </c>
      <c r="AL100" s="37">
        <v>1050</v>
      </c>
      <c r="AM100" s="37">
        <v>310</v>
      </c>
      <c r="AN100" s="37">
        <v>0</v>
      </c>
      <c r="AO100" s="37">
        <v>380</v>
      </c>
      <c r="AP100" s="37">
        <v>720</v>
      </c>
      <c r="AQ100" s="37">
        <v>670</v>
      </c>
      <c r="AR100" s="37">
        <v>660</v>
      </c>
      <c r="AS100" s="37">
        <v>60</v>
      </c>
      <c r="AT100" s="37">
        <v>0</v>
      </c>
      <c r="AU100" s="37">
        <v>780</v>
      </c>
      <c r="AV100" s="37">
        <v>600</v>
      </c>
      <c r="AW100" s="37">
        <v>1590</v>
      </c>
      <c r="AX100" s="37">
        <v>910</v>
      </c>
      <c r="AY100" s="37">
        <v>250</v>
      </c>
      <c r="AZ100" s="37">
        <v>230</v>
      </c>
      <c r="BA100" s="37">
        <v>270</v>
      </c>
    </row>
    <row r="101" spans="1:53" ht="15" customHeight="1" x14ac:dyDescent="0.3">
      <c r="A101" s="22" t="s">
        <v>86</v>
      </c>
      <c r="B101" s="22" t="str">
        <f>VLOOKUP(A101,'ECP Child Poverty data'!$A$1:$B$652,2,FALSE)</f>
        <v>North East</v>
      </c>
      <c r="C101" s="22" t="str">
        <f>VLOOKUP(A101,'MP details'!$A$1:$D$651,2,FALSE)</f>
        <v>Mr Jonathan Brash</v>
      </c>
      <c r="D101" s="22" t="str">
        <f>VLOOKUP(A101,'MP details'!$A$1:$D$651,3,FALSE)</f>
        <v>Labour</v>
      </c>
      <c r="E101" s="22" t="str">
        <f>VLOOKUP(A101,'MP details'!$A$1:$D$651,4,FALSE)</f>
        <v>jonathan.brash.mp@parliament.uk</v>
      </c>
      <c r="F101" s="29">
        <v>3420</v>
      </c>
      <c r="G101" s="29">
        <v>3420</v>
      </c>
      <c r="H101" s="29">
        <v>3280</v>
      </c>
      <c r="I101" s="30">
        <f>VLOOKUP(A101,'ECP Child Poverty data'!$A$3:$D$652,4,FALSE)</f>
        <v>6810</v>
      </c>
      <c r="J101" s="31">
        <f>VLOOKUP(A101,'ECP Child Poverty data'!$A$3:$E$652,5,FALSE)</f>
        <v>0.31898260116577148</v>
      </c>
      <c r="K101" s="30">
        <f t="shared" si="6"/>
        <v>21349.126802251274</v>
      </c>
      <c r="L101" s="54">
        <f t="shared" si="7"/>
        <v>0.15363626017969609</v>
      </c>
      <c r="M101" s="32"/>
      <c r="N101" s="33">
        <f t="shared" si="8"/>
        <v>0.46646341463414637</v>
      </c>
      <c r="O101" s="33">
        <f t="shared" si="9"/>
        <v>0.53048780487804881</v>
      </c>
      <c r="P101" s="33">
        <f t="shared" si="10"/>
        <v>6.402439024390244E-2</v>
      </c>
      <c r="Q101" s="33">
        <f t="shared" si="11"/>
        <v>0.6402439024390244</v>
      </c>
      <c r="R101" s="36"/>
      <c r="S101" s="37">
        <v>260</v>
      </c>
      <c r="T101" s="37">
        <v>140</v>
      </c>
      <c r="U101" s="37">
        <v>60</v>
      </c>
      <c r="V101" s="37">
        <v>30</v>
      </c>
      <c r="W101" s="37">
        <v>20</v>
      </c>
      <c r="X101" s="37">
        <v>2100</v>
      </c>
      <c r="Y101" s="37">
        <v>720</v>
      </c>
      <c r="Z101" s="37">
        <v>1380</v>
      </c>
      <c r="AA101" s="37">
        <v>1320</v>
      </c>
      <c r="AB101" s="37">
        <v>240</v>
      </c>
      <c r="AC101" s="37">
        <v>580</v>
      </c>
      <c r="AD101" s="37">
        <v>510</v>
      </c>
      <c r="AE101" s="37">
        <v>950</v>
      </c>
      <c r="AF101" s="37">
        <v>1530</v>
      </c>
      <c r="AG101" s="37">
        <v>1890</v>
      </c>
      <c r="AH101" s="37">
        <v>1820</v>
      </c>
      <c r="AI101" s="37">
        <v>990</v>
      </c>
      <c r="AJ101" s="37">
        <v>400</v>
      </c>
      <c r="AK101" s="37">
        <v>210</v>
      </c>
      <c r="AL101" s="37">
        <v>1740</v>
      </c>
      <c r="AM101" s="37">
        <v>750</v>
      </c>
      <c r="AN101" s="37">
        <v>0</v>
      </c>
      <c r="AO101" s="37">
        <v>690</v>
      </c>
      <c r="AP101" s="37">
        <v>1060</v>
      </c>
      <c r="AQ101" s="37">
        <v>1050</v>
      </c>
      <c r="AR101" s="37">
        <v>1000</v>
      </c>
      <c r="AS101" s="37">
        <v>80</v>
      </c>
      <c r="AT101" s="37">
        <v>20</v>
      </c>
      <c r="AU101" s="37">
        <v>430</v>
      </c>
      <c r="AV101" s="37">
        <v>440</v>
      </c>
      <c r="AW101" s="37">
        <v>2190</v>
      </c>
      <c r="AX101" s="37">
        <v>570</v>
      </c>
      <c r="AY101" s="37">
        <v>180</v>
      </c>
      <c r="AZ101" s="37">
        <v>280</v>
      </c>
      <c r="BA101" s="37">
        <v>210</v>
      </c>
    </row>
    <row r="102" spans="1:53" ht="15" customHeight="1" x14ac:dyDescent="0.3">
      <c r="A102" s="22" t="s">
        <v>176</v>
      </c>
      <c r="B102" s="22" t="str">
        <f>VLOOKUP(A102,'ECP Child Poverty data'!$A$1:$B$652,2,FALSE)</f>
        <v>London</v>
      </c>
      <c r="C102" s="22" t="str">
        <f>VLOOKUP(A102,'MP details'!$A$1:$D$651,2,FALSE)</f>
        <v>Neil Coyle</v>
      </c>
      <c r="D102" s="22" t="str">
        <f>VLOOKUP(A102,'MP details'!$A$1:$D$651,3,FALSE)</f>
        <v>Labour</v>
      </c>
      <c r="E102" s="22" t="str">
        <f>VLOOKUP(A102,'MP details'!$A$1:$D$651,4,FALSE)</f>
        <v>neil.coyle.mp@parliament.uk</v>
      </c>
      <c r="F102" s="29">
        <v>2900</v>
      </c>
      <c r="G102" s="29">
        <v>2900</v>
      </c>
      <c r="H102" s="29">
        <v>2810</v>
      </c>
      <c r="I102" s="30">
        <f>VLOOKUP(A102,'ECP Child Poverty data'!$A$3:$D$652,4,FALSE)</f>
        <v>7611</v>
      </c>
      <c r="J102" s="31">
        <f>VLOOKUP(A102,'ECP Child Poverty data'!$A$3:$E$652,5,FALSE)</f>
        <v>0.4160442054271698</v>
      </c>
      <c r="K102" s="30">
        <f t="shared" si="6"/>
        <v>18293.729129541585</v>
      </c>
      <c r="L102" s="54">
        <f t="shared" si="7"/>
        <v>0.15360454831826925</v>
      </c>
      <c r="M102" s="32"/>
      <c r="N102" s="33">
        <f t="shared" si="8"/>
        <v>0.55516014234875444</v>
      </c>
      <c r="O102" s="33">
        <f t="shared" si="9"/>
        <v>0.3487544483985765</v>
      </c>
      <c r="P102" s="33">
        <f t="shared" si="10"/>
        <v>8.8967971530249115E-2</v>
      </c>
      <c r="Q102" s="33">
        <f t="shared" si="11"/>
        <v>0.71174377224199292</v>
      </c>
      <c r="R102" s="36"/>
      <c r="S102" s="37">
        <v>200</v>
      </c>
      <c r="T102" s="37">
        <v>140</v>
      </c>
      <c r="U102" s="37">
        <v>20</v>
      </c>
      <c r="V102" s="37">
        <v>20</v>
      </c>
      <c r="W102" s="37">
        <v>20</v>
      </c>
      <c r="X102" s="37">
        <v>2000</v>
      </c>
      <c r="Y102" s="37">
        <v>840</v>
      </c>
      <c r="Z102" s="37">
        <v>1160</v>
      </c>
      <c r="AA102" s="37">
        <v>900</v>
      </c>
      <c r="AB102" s="37">
        <v>190</v>
      </c>
      <c r="AC102" s="37">
        <v>530</v>
      </c>
      <c r="AD102" s="37">
        <v>180</v>
      </c>
      <c r="AE102" s="37">
        <v>1040</v>
      </c>
      <c r="AF102" s="37">
        <v>1560</v>
      </c>
      <c r="AG102" s="37">
        <v>1340</v>
      </c>
      <c r="AH102" s="37">
        <v>1660</v>
      </c>
      <c r="AI102" s="37">
        <v>830</v>
      </c>
      <c r="AJ102" s="37">
        <v>270</v>
      </c>
      <c r="AK102" s="37">
        <v>150</v>
      </c>
      <c r="AL102" s="37">
        <v>980</v>
      </c>
      <c r="AM102" s="37">
        <v>310</v>
      </c>
      <c r="AN102" s="37">
        <v>0</v>
      </c>
      <c r="AO102" s="37">
        <v>340</v>
      </c>
      <c r="AP102" s="37">
        <v>690</v>
      </c>
      <c r="AQ102" s="37">
        <v>660</v>
      </c>
      <c r="AR102" s="37">
        <v>620</v>
      </c>
      <c r="AS102" s="37">
        <v>70</v>
      </c>
      <c r="AT102" s="37">
        <v>10</v>
      </c>
      <c r="AU102" s="37">
        <v>500</v>
      </c>
      <c r="AV102" s="37">
        <v>350</v>
      </c>
      <c r="AW102" s="37">
        <v>1440</v>
      </c>
      <c r="AX102" s="37">
        <v>760</v>
      </c>
      <c r="AY102" s="37">
        <v>140</v>
      </c>
      <c r="AZ102" s="37">
        <v>200</v>
      </c>
      <c r="BA102" s="37">
        <v>250</v>
      </c>
    </row>
    <row r="103" spans="1:53" ht="15" customHeight="1" x14ac:dyDescent="0.3">
      <c r="A103" s="22" t="s">
        <v>625</v>
      </c>
      <c r="B103" s="22" t="str">
        <f>VLOOKUP(A103,'ECP Child Poverty data'!$A$1:$B$652,2,FALSE)</f>
        <v>Scotland</v>
      </c>
      <c r="C103" s="22" t="str">
        <f>VLOOKUP(A103,'MP details'!$A$1:$D$651,2,FALSE)</f>
        <v>Martin Rhodes</v>
      </c>
      <c r="D103" s="22" t="str">
        <f>VLOOKUP(A103,'MP details'!$A$1:$D$651,3,FALSE)</f>
        <v>Labour</v>
      </c>
      <c r="E103" s="22" t="str">
        <f>VLOOKUP(A103,'MP details'!$A$1:$D$651,4,FALSE)</f>
        <v>martin.rhodes.mp@parliament.uk</v>
      </c>
      <c r="F103" s="29">
        <v>2320</v>
      </c>
      <c r="G103" s="29">
        <v>2320</v>
      </c>
      <c r="H103" s="29">
        <v>2260</v>
      </c>
      <c r="I103" s="30">
        <f>VLOOKUP(A103,'ECP Child Poverty data'!$A$3:$D$652,4,FALSE)</f>
        <v>4627</v>
      </c>
      <c r="J103" s="31">
        <f>VLOOKUP(A103,'ECP Child Poverty data'!$A$3:$E$652,5,FALSE)</f>
        <v>0.3144279420375824</v>
      </c>
      <c r="K103" s="30">
        <f t="shared" si="6"/>
        <v>14715.613281745018</v>
      </c>
      <c r="L103" s="54">
        <f t="shared" si="7"/>
        <v>0.15357837670303354</v>
      </c>
      <c r="M103" s="32"/>
      <c r="N103" s="33">
        <f t="shared" si="8"/>
        <v>0.5</v>
      </c>
      <c r="O103" s="33">
        <f t="shared" si="9"/>
        <v>0.39380530973451328</v>
      </c>
      <c r="P103" s="33">
        <f t="shared" si="10"/>
        <v>8.4070796460176997E-2</v>
      </c>
      <c r="Q103" s="33">
        <f t="shared" si="11"/>
        <v>0.52212389380530977</v>
      </c>
      <c r="R103" s="36"/>
      <c r="S103" s="37">
        <v>150</v>
      </c>
      <c r="T103" s="37">
        <v>100</v>
      </c>
      <c r="U103" s="37">
        <v>30</v>
      </c>
      <c r="V103" s="37">
        <v>0</v>
      </c>
      <c r="W103" s="37">
        <v>10</v>
      </c>
      <c r="X103" s="37">
        <v>1180</v>
      </c>
      <c r="Y103" s="37">
        <v>360</v>
      </c>
      <c r="Z103" s="37">
        <v>820</v>
      </c>
      <c r="AA103" s="37">
        <v>1130</v>
      </c>
      <c r="AB103" s="37">
        <v>190</v>
      </c>
      <c r="AC103" s="37">
        <v>580</v>
      </c>
      <c r="AD103" s="37">
        <v>360</v>
      </c>
      <c r="AE103" s="37">
        <v>540</v>
      </c>
      <c r="AF103" s="37">
        <v>1130</v>
      </c>
      <c r="AG103" s="37">
        <v>1190</v>
      </c>
      <c r="AH103" s="37">
        <v>1290</v>
      </c>
      <c r="AI103" s="37">
        <v>670</v>
      </c>
      <c r="AJ103" s="37">
        <v>210</v>
      </c>
      <c r="AK103" s="37">
        <v>150</v>
      </c>
      <c r="AL103" s="37">
        <v>890</v>
      </c>
      <c r="AM103" s="37">
        <v>320</v>
      </c>
      <c r="AN103" s="37">
        <v>0</v>
      </c>
      <c r="AO103" s="37">
        <v>0</v>
      </c>
      <c r="AP103" s="37">
        <v>670</v>
      </c>
      <c r="AQ103" s="37">
        <v>90</v>
      </c>
      <c r="AR103" s="37">
        <v>80</v>
      </c>
      <c r="AS103" s="37">
        <v>20</v>
      </c>
      <c r="AT103" s="37">
        <v>0</v>
      </c>
      <c r="AU103" s="37">
        <v>550</v>
      </c>
      <c r="AV103" s="37">
        <v>340</v>
      </c>
      <c r="AW103" s="37">
        <v>1290</v>
      </c>
      <c r="AX103" s="37">
        <v>480</v>
      </c>
      <c r="AY103" s="37">
        <v>170</v>
      </c>
      <c r="AZ103" s="37">
        <v>200</v>
      </c>
      <c r="BA103" s="37">
        <v>190</v>
      </c>
    </row>
    <row r="104" spans="1:53" ht="15" customHeight="1" x14ac:dyDescent="0.3">
      <c r="A104" s="22" t="s">
        <v>463</v>
      </c>
      <c r="B104" s="22" t="str">
        <f>VLOOKUP(A104,'ECP Child Poverty data'!$A$1:$B$652,2,FALSE)</f>
        <v>South East</v>
      </c>
      <c r="C104" s="22" t="str">
        <f>VLOOKUP(A104,'MP details'!$A$1:$D$651,2,FALSE)</f>
        <v>Stephen Morgan</v>
      </c>
      <c r="D104" s="22" t="str">
        <f>VLOOKUP(A104,'MP details'!$A$1:$D$651,3,FALSE)</f>
        <v>Labour</v>
      </c>
      <c r="E104" s="22" t="str">
        <f>VLOOKUP(A104,'MP details'!$A$1:$D$651,4,FALSE)</f>
        <v>stephen.morgan.mp@parliament.uk</v>
      </c>
      <c r="F104" s="29">
        <v>3060</v>
      </c>
      <c r="G104" s="29">
        <v>3060</v>
      </c>
      <c r="H104" s="29">
        <v>2960</v>
      </c>
      <c r="I104" s="30">
        <f>VLOOKUP(A104,'ECP Child Poverty data'!$A$3:$D$652,4,FALSE)</f>
        <v>7345</v>
      </c>
      <c r="J104" s="31">
        <f>VLOOKUP(A104,'ECP Child Poverty data'!$A$3:$E$652,5,FALSE)</f>
        <v>0.38047769665718079</v>
      </c>
      <c r="K104" s="30">
        <f t="shared" si="6"/>
        <v>19304.67952400904</v>
      </c>
      <c r="L104" s="54">
        <f t="shared" si="7"/>
        <v>0.1533306987209333</v>
      </c>
      <c r="M104" s="32"/>
      <c r="N104" s="33">
        <f t="shared" si="8"/>
        <v>0.60472972972972971</v>
      </c>
      <c r="O104" s="33">
        <f t="shared" si="9"/>
        <v>0.39189189189189189</v>
      </c>
      <c r="P104" s="33">
        <f t="shared" si="10"/>
        <v>9.7972972972972971E-2</v>
      </c>
      <c r="Q104" s="33">
        <f t="shared" si="11"/>
        <v>0.5</v>
      </c>
      <c r="R104" s="36"/>
      <c r="S104" s="37">
        <v>160</v>
      </c>
      <c r="T104" s="37">
        <v>90</v>
      </c>
      <c r="U104" s="37">
        <v>10</v>
      </c>
      <c r="V104" s="37">
        <v>30</v>
      </c>
      <c r="W104" s="37">
        <v>30</v>
      </c>
      <c r="X104" s="37">
        <v>1480</v>
      </c>
      <c r="Y104" s="37">
        <v>520</v>
      </c>
      <c r="Z104" s="37">
        <v>960</v>
      </c>
      <c r="AA104" s="37">
        <v>1580</v>
      </c>
      <c r="AB104" s="37">
        <v>320</v>
      </c>
      <c r="AC104" s="37">
        <v>940</v>
      </c>
      <c r="AD104" s="37">
        <v>310</v>
      </c>
      <c r="AE104" s="37">
        <v>840</v>
      </c>
      <c r="AF104" s="37">
        <v>1790</v>
      </c>
      <c r="AG104" s="37">
        <v>1280</v>
      </c>
      <c r="AH104" s="37">
        <v>1780</v>
      </c>
      <c r="AI104" s="37">
        <v>870</v>
      </c>
      <c r="AJ104" s="37">
        <v>280</v>
      </c>
      <c r="AK104" s="37">
        <v>130</v>
      </c>
      <c r="AL104" s="37">
        <v>1160</v>
      </c>
      <c r="AM104" s="37">
        <v>350</v>
      </c>
      <c r="AN104" s="37">
        <v>0</v>
      </c>
      <c r="AO104" s="37">
        <v>360</v>
      </c>
      <c r="AP104" s="37">
        <v>800</v>
      </c>
      <c r="AQ104" s="37">
        <v>780</v>
      </c>
      <c r="AR104" s="37">
        <v>760</v>
      </c>
      <c r="AS104" s="37">
        <v>50</v>
      </c>
      <c r="AT104" s="37">
        <v>20</v>
      </c>
      <c r="AU104" s="37">
        <v>740</v>
      </c>
      <c r="AV104" s="37">
        <v>590</v>
      </c>
      <c r="AW104" s="37">
        <v>1540</v>
      </c>
      <c r="AX104" s="37">
        <v>730</v>
      </c>
      <c r="AY104" s="37">
        <v>260</v>
      </c>
      <c r="AZ104" s="37">
        <v>220</v>
      </c>
      <c r="BA104" s="37">
        <v>290</v>
      </c>
    </row>
    <row r="105" spans="1:53" ht="15" customHeight="1" x14ac:dyDescent="0.3">
      <c r="A105" s="22" t="s">
        <v>562</v>
      </c>
      <c r="B105" s="22" t="str">
        <f>VLOOKUP(A105,'ECP Child Poverty data'!$A$1:$B$652,2,FALSE)</f>
        <v>London</v>
      </c>
      <c r="C105" s="22" t="str">
        <f>VLOOKUP(A105,'MP details'!$A$1:$D$651,2,FALSE)</f>
        <v>Florence Eshalomi</v>
      </c>
      <c r="D105" s="22" t="str">
        <f>VLOOKUP(A105,'MP details'!$A$1:$D$651,3,FALSE)</f>
        <v>Labour</v>
      </c>
      <c r="E105" s="22" t="str">
        <f>VLOOKUP(A105,'MP details'!$A$1:$D$651,4,FALSE)</f>
        <v>florence.eshalomi.mp@parliament.uk</v>
      </c>
      <c r="F105" s="29">
        <v>2830</v>
      </c>
      <c r="G105" s="29">
        <v>2830</v>
      </c>
      <c r="H105" s="29">
        <v>2720</v>
      </c>
      <c r="I105" s="30">
        <f>VLOOKUP(A105,'ECP Child Poverty data'!$A$3:$D$652,4,FALSE)</f>
        <v>7807</v>
      </c>
      <c r="J105" s="31">
        <f>VLOOKUP(A105,'ECP Child Poverty data'!$A$3:$E$652,5,FALSE)</f>
        <v>0.43545553088188171</v>
      </c>
      <c r="K105" s="30">
        <f t="shared" si="6"/>
        <v>17928.351912741386</v>
      </c>
      <c r="L105" s="54">
        <f t="shared" si="7"/>
        <v>0.15171500499535268</v>
      </c>
      <c r="M105" s="32"/>
      <c r="N105" s="33">
        <f t="shared" si="8"/>
        <v>0.61397058823529416</v>
      </c>
      <c r="O105" s="33">
        <f t="shared" si="9"/>
        <v>0.32720588235294118</v>
      </c>
      <c r="P105" s="33">
        <f t="shared" si="10"/>
        <v>0.10294117647058823</v>
      </c>
      <c r="Q105" s="33">
        <f t="shared" si="11"/>
        <v>0.71691176470588236</v>
      </c>
      <c r="R105" s="36"/>
      <c r="S105" s="37">
        <v>180</v>
      </c>
      <c r="T105" s="37">
        <v>130</v>
      </c>
      <c r="U105" s="37">
        <v>20</v>
      </c>
      <c r="V105" s="37">
        <v>0</v>
      </c>
      <c r="W105" s="37">
        <v>30</v>
      </c>
      <c r="X105" s="37">
        <v>1950</v>
      </c>
      <c r="Y105" s="37">
        <v>910</v>
      </c>
      <c r="Z105" s="37">
        <v>1040</v>
      </c>
      <c r="AA105" s="37">
        <v>880</v>
      </c>
      <c r="AB105" s="37">
        <v>180</v>
      </c>
      <c r="AC105" s="37">
        <v>580</v>
      </c>
      <c r="AD105" s="37">
        <v>120</v>
      </c>
      <c r="AE105" s="37">
        <v>1080</v>
      </c>
      <c r="AF105" s="37">
        <v>1670</v>
      </c>
      <c r="AG105" s="37">
        <v>1160</v>
      </c>
      <c r="AH105" s="37">
        <v>1510</v>
      </c>
      <c r="AI105" s="37">
        <v>860</v>
      </c>
      <c r="AJ105" s="37">
        <v>280</v>
      </c>
      <c r="AK105" s="37">
        <v>190</v>
      </c>
      <c r="AL105" s="37">
        <v>890</v>
      </c>
      <c r="AM105" s="37">
        <v>240</v>
      </c>
      <c r="AN105" s="37">
        <v>0</v>
      </c>
      <c r="AO105" s="37">
        <v>320</v>
      </c>
      <c r="AP105" s="37">
        <v>630</v>
      </c>
      <c r="AQ105" s="37">
        <v>610</v>
      </c>
      <c r="AR105" s="37">
        <v>580</v>
      </c>
      <c r="AS105" s="37">
        <v>60</v>
      </c>
      <c r="AT105" s="37">
        <v>20</v>
      </c>
      <c r="AU105" s="37">
        <v>660</v>
      </c>
      <c r="AV105" s="37">
        <v>360</v>
      </c>
      <c r="AW105" s="37">
        <v>1280</v>
      </c>
      <c r="AX105" s="37">
        <v>760</v>
      </c>
      <c r="AY105" s="37">
        <v>150</v>
      </c>
      <c r="AZ105" s="37">
        <v>220</v>
      </c>
      <c r="BA105" s="37">
        <v>280</v>
      </c>
    </row>
    <row r="106" spans="1:53" ht="15" customHeight="1" x14ac:dyDescent="0.3">
      <c r="A106" s="22" t="s">
        <v>419</v>
      </c>
      <c r="B106" s="22" t="str">
        <f>VLOOKUP(A106,'ECP Child Poverty data'!$A$1:$B$652,2,FALSE)</f>
        <v>North East</v>
      </c>
      <c r="C106" s="22" t="str">
        <f>VLOOKUP(A106,'MP details'!$A$1:$D$651,2,FALSE)</f>
        <v>Alan Strickland</v>
      </c>
      <c r="D106" s="22" t="str">
        <f>VLOOKUP(A106,'MP details'!$A$1:$D$651,3,FALSE)</f>
        <v>Labour</v>
      </c>
      <c r="E106" s="22" t="str">
        <f>VLOOKUP(A106,'MP details'!$A$1:$D$651,4,FALSE)</f>
        <v>alan.strickland.mp@parliament.uk</v>
      </c>
      <c r="F106" s="29">
        <v>3160</v>
      </c>
      <c r="G106" s="29">
        <v>3160</v>
      </c>
      <c r="H106" s="29">
        <v>3000</v>
      </c>
      <c r="I106" s="30">
        <f>VLOOKUP(A106,'ECP Child Poverty data'!$A$3:$D$652,4,FALSE)</f>
        <v>6323</v>
      </c>
      <c r="J106" s="31">
        <f>VLOOKUP(A106,'ECP Child Poverty data'!$A$3:$E$652,5,FALSE)</f>
        <v>0.31845265626907349</v>
      </c>
      <c r="K106" s="30">
        <f t="shared" si="6"/>
        <v>19855.384703267926</v>
      </c>
      <c r="L106" s="54">
        <f t="shared" si="7"/>
        <v>0.15109251444049032</v>
      </c>
      <c r="M106" s="32"/>
      <c r="N106" s="33">
        <f t="shared" si="8"/>
        <v>0.49333333333333335</v>
      </c>
      <c r="O106" s="33">
        <f t="shared" si="9"/>
        <v>0.54333333333333333</v>
      </c>
      <c r="P106" s="33">
        <f t="shared" si="10"/>
        <v>7.6666666666666661E-2</v>
      </c>
      <c r="Q106" s="33">
        <f t="shared" si="11"/>
        <v>0.63666666666666671</v>
      </c>
      <c r="R106" s="36"/>
      <c r="S106" s="37">
        <v>260</v>
      </c>
      <c r="T106" s="37">
        <v>150</v>
      </c>
      <c r="U106" s="37">
        <v>60</v>
      </c>
      <c r="V106" s="37">
        <v>30</v>
      </c>
      <c r="W106" s="37">
        <v>20</v>
      </c>
      <c r="X106" s="37">
        <v>1910</v>
      </c>
      <c r="Y106" s="37">
        <v>660</v>
      </c>
      <c r="Z106" s="37">
        <v>1250</v>
      </c>
      <c r="AA106" s="37">
        <v>1250</v>
      </c>
      <c r="AB106" s="37">
        <v>280</v>
      </c>
      <c r="AC106" s="37">
        <v>540</v>
      </c>
      <c r="AD106" s="37">
        <v>430</v>
      </c>
      <c r="AE106" s="37">
        <v>940</v>
      </c>
      <c r="AF106" s="37">
        <v>1480</v>
      </c>
      <c r="AG106" s="37">
        <v>1680</v>
      </c>
      <c r="AH106" s="37">
        <v>1650</v>
      </c>
      <c r="AI106" s="37">
        <v>920</v>
      </c>
      <c r="AJ106" s="37">
        <v>300</v>
      </c>
      <c r="AK106" s="37">
        <v>280</v>
      </c>
      <c r="AL106" s="37">
        <v>1630</v>
      </c>
      <c r="AM106" s="37">
        <v>600</v>
      </c>
      <c r="AN106" s="37">
        <v>0</v>
      </c>
      <c r="AO106" s="37">
        <v>640</v>
      </c>
      <c r="AP106" s="37">
        <v>1130</v>
      </c>
      <c r="AQ106" s="37">
        <v>1100</v>
      </c>
      <c r="AR106" s="37">
        <v>1060</v>
      </c>
      <c r="AS106" s="37">
        <v>100</v>
      </c>
      <c r="AT106" s="37">
        <v>30</v>
      </c>
      <c r="AU106" s="37">
        <v>300</v>
      </c>
      <c r="AV106" s="37">
        <v>350</v>
      </c>
      <c r="AW106" s="37">
        <v>2030</v>
      </c>
      <c r="AX106" s="37">
        <v>650</v>
      </c>
      <c r="AY106" s="37">
        <v>190</v>
      </c>
      <c r="AZ106" s="37">
        <v>260</v>
      </c>
      <c r="BA106" s="37">
        <v>230</v>
      </c>
    </row>
    <row r="107" spans="1:53" ht="15" customHeight="1" x14ac:dyDescent="0.3">
      <c r="A107" s="22" t="s">
        <v>285</v>
      </c>
      <c r="B107" s="22" t="str">
        <f>VLOOKUP(A107,'ECP Child Poverty data'!$A$1:$B$652,2,FALSE)</f>
        <v>South East</v>
      </c>
      <c r="C107" s="22" t="str">
        <f>VLOOKUP(A107,'MP details'!$A$1:$D$651,2,FALSE)</f>
        <v>Ms Polly Billington</v>
      </c>
      <c r="D107" s="22" t="str">
        <f>VLOOKUP(A107,'MP details'!$A$1:$D$651,3,FALSE)</f>
        <v>Labour</v>
      </c>
      <c r="E107" s="22" t="str">
        <f>VLOOKUP(A107,'MP details'!$A$1:$D$651,4,FALSE)</f>
        <v>polly.billington.mp@parliament.uk</v>
      </c>
      <c r="F107" s="29">
        <v>3400</v>
      </c>
      <c r="G107" s="29">
        <v>3400</v>
      </c>
      <c r="H107" s="29">
        <v>3280</v>
      </c>
      <c r="I107" s="30">
        <f>VLOOKUP(A107,'ECP Child Poverty data'!$A$3:$D$652,4,FALSE)</f>
        <v>8385</v>
      </c>
      <c r="J107" s="31">
        <f>VLOOKUP(A107,'ECP Child Poverty data'!$A$3:$E$652,5,FALSE)</f>
        <v>0.38343995809555054</v>
      </c>
      <c r="K107" s="30">
        <f t="shared" si="6"/>
        <v>21867.830472458263</v>
      </c>
      <c r="L107" s="54">
        <f t="shared" si="7"/>
        <v>0.14999201700100248</v>
      </c>
      <c r="M107" s="32"/>
      <c r="N107" s="33">
        <f t="shared" si="8"/>
        <v>0.53658536585365857</v>
      </c>
      <c r="O107" s="33">
        <f t="shared" si="9"/>
        <v>0.56402439024390238</v>
      </c>
      <c r="P107" s="33">
        <f t="shared" si="10"/>
        <v>8.2317073170731711E-2</v>
      </c>
      <c r="Q107" s="33">
        <f t="shared" si="11"/>
        <v>0.55182926829268297</v>
      </c>
      <c r="R107" s="36"/>
      <c r="S107" s="37">
        <v>210</v>
      </c>
      <c r="T107" s="37">
        <v>130</v>
      </c>
      <c r="U107" s="37">
        <v>40</v>
      </c>
      <c r="V107" s="37">
        <v>0</v>
      </c>
      <c r="W107" s="37">
        <v>30</v>
      </c>
      <c r="X107" s="37">
        <v>1810</v>
      </c>
      <c r="Y107" s="37">
        <v>560</v>
      </c>
      <c r="Z107" s="37">
        <v>1250</v>
      </c>
      <c r="AA107" s="37">
        <v>1590</v>
      </c>
      <c r="AB107" s="37">
        <v>420</v>
      </c>
      <c r="AC107" s="37">
        <v>780</v>
      </c>
      <c r="AD107" s="37">
        <v>400</v>
      </c>
      <c r="AE107" s="37">
        <v>980</v>
      </c>
      <c r="AF107" s="37">
        <v>1760</v>
      </c>
      <c r="AG107" s="37">
        <v>1640</v>
      </c>
      <c r="AH107" s="37">
        <v>1900</v>
      </c>
      <c r="AI107" s="37">
        <v>940</v>
      </c>
      <c r="AJ107" s="37">
        <v>310</v>
      </c>
      <c r="AK107" s="37">
        <v>250</v>
      </c>
      <c r="AL107" s="37">
        <v>1850</v>
      </c>
      <c r="AM107" s="37">
        <v>620</v>
      </c>
      <c r="AN107" s="37">
        <v>0</v>
      </c>
      <c r="AO107" s="37">
        <v>680</v>
      </c>
      <c r="AP107" s="37">
        <v>1390</v>
      </c>
      <c r="AQ107" s="37">
        <v>1350</v>
      </c>
      <c r="AR107" s="37">
        <v>1310</v>
      </c>
      <c r="AS107" s="37">
        <v>100</v>
      </c>
      <c r="AT107" s="37">
        <v>30</v>
      </c>
      <c r="AU107" s="37">
        <v>440</v>
      </c>
      <c r="AV107" s="37">
        <v>440</v>
      </c>
      <c r="AW107" s="37">
        <v>2250</v>
      </c>
      <c r="AX107" s="37">
        <v>750</v>
      </c>
      <c r="AY107" s="37">
        <v>180</v>
      </c>
      <c r="AZ107" s="37">
        <v>220</v>
      </c>
      <c r="BA107" s="37">
        <v>270</v>
      </c>
    </row>
    <row r="108" spans="1:53" ht="15" customHeight="1" x14ac:dyDescent="0.3">
      <c r="A108" s="22" t="s">
        <v>203</v>
      </c>
      <c r="B108" s="22" t="str">
        <f>VLOOKUP(A108,'ECP Child Poverty data'!$A$1:$B$652,2,FALSE)</f>
        <v>North West</v>
      </c>
      <c r="C108" s="22" t="str">
        <f>VLOOKUP(A108,'MP details'!$A$1:$D$651,2,FALSE)</f>
        <v>Peter Dowd</v>
      </c>
      <c r="D108" s="22" t="str">
        <f>VLOOKUP(A108,'MP details'!$A$1:$D$651,3,FALSE)</f>
        <v>Labour</v>
      </c>
      <c r="E108" s="22" t="str">
        <f>VLOOKUP(A108,'MP details'!$A$1:$D$651,4,FALSE)</f>
        <v>peter.dowd.mp@parliament.uk</v>
      </c>
      <c r="F108" s="29">
        <v>3400</v>
      </c>
      <c r="G108" s="29">
        <v>3400</v>
      </c>
      <c r="H108" s="29">
        <v>3230</v>
      </c>
      <c r="I108" s="30">
        <f>VLOOKUP(A108,'ECP Child Poverty data'!$A$3:$D$652,4,FALSE)</f>
        <v>8011</v>
      </c>
      <c r="J108" s="31">
        <f>VLOOKUP(A108,'ECP Child Poverty data'!$A$3:$E$652,5,FALSE)</f>
        <v>0.37171503901481628</v>
      </c>
      <c r="K108" s="30">
        <f t="shared" si="6"/>
        <v>21551.455171768521</v>
      </c>
      <c r="L108" s="54">
        <f t="shared" si="7"/>
        <v>0.1498738704303903</v>
      </c>
      <c r="M108" s="32"/>
      <c r="N108" s="33">
        <f t="shared" si="8"/>
        <v>0.48916408668730649</v>
      </c>
      <c r="O108" s="33">
        <f t="shared" si="9"/>
        <v>0.58204334365325072</v>
      </c>
      <c r="P108" s="33">
        <f t="shared" si="10"/>
        <v>7.4303405572755415E-2</v>
      </c>
      <c r="Q108" s="33">
        <f t="shared" si="11"/>
        <v>0.73374613003095979</v>
      </c>
      <c r="R108" s="36"/>
      <c r="S108" s="37">
        <v>310</v>
      </c>
      <c r="T108" s="37">
        <v>210</v>
      </c>
      <c r="U108" s="37">
        <v>50</v>
      </c>
      <c r="V108" s="37">
        <v>20</v>
      </c>
      <c r="W108" s="37">
        <v>30</v>
      </c>
      <c r="X108" s="37">
        <v>2370</v>
      </c>
      <c r="Y108" s="37">
        <v>870</v>
      </c>
      <c r="Z108" s="37">
        <v>1500</v>
      </c>
      <c r="AA108" s="37">
        <v>1030</v>
      </c>
      <c r="AB108" s="37">
        <v>270</v>
      </c>
      <c r="AC108" s="37">
        <v>440</v>
      </c>
      <c r="AD108" s="37">
        <v>320</v>
      </c>
      <c r="AE108" s="37">
        <v>1140</v>
      </c>
      <c r="AF108" s="37">
        <v>1580</v>
      </c>
      <c r="AG108" s="37">
        <v>1820</v>
      </c>
      <c r="AH108" s="37">
        <v>1900</v>
      </c>
      <c r="AI108" s="37">
        <v>970</v>
      </c>
      <c r="AJ108" s="37">
        <v>320</v>
      </c>
      <c r="AK108" s="37">
        <v>200</v>
      </c>
      <c r="AL108" s="37">
        <v>1880</v>
      </c>
      <c r="AM108" s="37">
        <v>610</v>
      </c>
      <c r="AN108" s="37">
        <v>0</v>
      </c>
      <c r="AO108" s="37">
        <v>610</v>
      </c>
      <c r="AP108" s="37">
        <v>1410</v>
      </c>
      <c r="AQ108" s="37">
        <v>1380</v>
      </c>
      <c r="AR108" s="37">
        <v>1340</v>
      </c>
      <c r="AS108" s="37">
        <v>110</v>
      </c>
      <c r="AT108" s="37">
        <v>30</v>
      </c>
      <c r="AU108" s="37">
        <v>450</v>
      </c>
      <c r="AV108" s="37">
        <v>340</v>
      </c>
      <c r="AW108" s="37">
        <v>2190</v>
      </c>
      <c r="AX108" s="37">
        <v>620</v>
      </c>
      <c r="AY108" s="37">
        <v>130</v>
      </c>
      <c r="AZ108" s="37">
        <v>220</v>
      </c>
      <c r="BA108" s="37">
        <v>240</v>
      </c>
    </row>
    <row r="109" spans="1:53" ht="15" customHeight="1" x14ac:dyDescent="0.3">
      <c r="A109" s="22" t="s">
        <v>314</v>
      </c>
      <c r="B109" s="22" t="str">
        <f>VLOOKUP(A109,'ECP Child Poverty data'!$A$1:$B$652,2,FALSE)</f>
        <v>London</v>
      </c>
      <c r="C109" s="22" t="str">
        <f>VLOOKUP(A109,'MP details'!$A$1:$D$651,2,FALSE)</f>
        <v>Dame Meg Hillier</v>
      </c>
      <c r="D109" s="22" t="str">
        <f>VLOOKUP(A109,'MP details'!$A$1:$D$651,3,FALSE)</f>
        <v>Labour</v>
      </c>
      <c r="E109" s="22" t="str">
        <f>VLOOKUP(A109,'MP details'!$A$1:$D$651,4,FALSE)</f>
        <v>meghilliermp@parliament.uk</v>
      </c>
      <c r="F109" s="29">
        <v>3440</v>
      </c>
      <c r="G109" s="29">
        <v>3440</v>
      </c>
      <c r="H109" s="29">
        <v>3320</v>
      </c>
      <c r="I109" s="30">
        <f>VLOOKUP(A109,'ECP Child Poverty data'!$A$3:$D$652,4,FALSE)</f>
        <v>10174</v>
      </c>
      <c r="J109" s="31">
        <f>VLOOKUP(A109,'ECP Child Poverty data'!$A$3:$E$652,5,FALSE)</f>
        <v>0.45694226026535034</v>
      </c>
      <c r="K109" s="30">
        <f t="shared" si="6"/>
        <v>22265.39518164039</v>
      </c>
      <c r="L109" s="54">
        <f t="shared" si="7"/>
        <v>0.14911031099675282</v>
      </c>
      <c r="M109" s="32"/>
      <c r="N109" s="33">
        <f t="shared" si="8"/>
        <v>0.55722891566265065</v>
      </c>
      <c r="O109" s="33">
        <f t="shared" si="9"/>
        <v>0.36746987951807231</v>
      </c>
      <c r="P109" s="33">
        <f t="shared" si="10"/>
        <v>8.4337349397590355E-2</v>
      </c>
      <c r="Q109" s="33">
        <f t="shared" si="11"/>
        <v>0.68674698795180722</v>
      </c>
      <c r="R109" s="36"/>
      <c r="S109" s="37">
        <v>220</v>
      </c>
      <c r="T109" s="37">
        <v>160</v>
      </c>
      <c r="U109" s="37">
        <v>30</v>
      </c>
      <c r="V109" s="37">
        <v>0</v>
      </c>
      <c r="W109" s="37">
        <v>30</v>
      </c>
      <c r="X109" s="37">
        <v>2280</v>
      </c>
      <c r="Y109" s="37">
        <v>920</v>
      </c>
      <c r="Z109" s="37">
        <v>1360</v>
      </c>
      <c r="AA109" s="37">
        <v>1160</v>
      </c>
      <c r="AB109" s="37">
        <v>180</v>
      </c>
      <c r="AC109" s="37">
        <v>750</v>
      </c>
      <c r="AD109" s="37">
        <v>230</v>
      </c>
      <c r="AE109" s="37">
        <v>1100</v>
      </c>
      <c r="AF109" s="37">
        <v>1850</v>
      </c>
      <c r="AG109" s="37">
        <v>1590</v>
      </c>
      <c r="AH109" s="37">
        <v>1910</v>
      </c>
      <c r="AI109" s="37">
        <v>960</v>
      </c>
      <c r="AJ109" s="37">
        <v>360</v>
      </c>
      <c r="AK109" s="37">
        <v>210</v>
      </c>
      <c r="AL109" s="37">
        <v>1220</v>
      </c>
      <c r="AM109" s="37">
        <v>450</v>
      </c>
      <c r="AN109" s="37">
        <v>0</v>
      </c>
      <c r="AO109" s="37">
        <v>410</v>
      </c>
      <c r="AP109" s="37">
        <v>810</v>
      </c>
      <c r="AQ109" s="37">
        <v>790</v>
      </c>
      <c r="AR109" s="37">
        <v>730</v>
      </c>
      <c r="AS109" s="37">
        <v>90</v>
      </c>
      <c r="AT109" s="37">
        <v>20</v>
      </c>
      <c r="AU109" s="37">
        <v>660</v>
      </c>
      <c r="AV109" s="37">
        <v>570</v>
      </c>
      <c r="AW109" s="37">
        <v>1760</v>
      </c>
      <c r="AX109" s="37">
        <v>750</v>
      </c>
      <c r="AY109" s="37">
        <v>180</v>
      </c>
      <c r="AZ109" s="37">
        <v>220</v>
      </c>
      <c r="BA109" s="37">
        <v>280</v>
      </c>
    </row>
    <row r="110" spans="1:53" ht="15" customHeight="1" x14ac:dyDescent="0.3">
      <c r="A110" s="22" t="s">
        <v>281</v>
      </c>
      <c r="B110" s="22" t="str">
        <f>VLOOKUP(A110,'ECP Child Poverty data'!$A$1:$B$652,2,FALSE)</f>
        <v>North East</v>
      </c>
      <c r="C110" s="22" t="str">
        <f>VLOOKUP(A110,'MP details'!$A$1:$D$651,2,FALSE)</f>
        <v>Grahame Morris</v>
      </c>
      <c r="D110" s="22" t="str">
        <f>VLOOKUP(A110,'MP details'!$A$1:$D$651,3,FALSE)</f>
        <v>Labour</v>
      </c>
      <c r="E110" s="22" t="str">
        <f>VLOOKUP(A110,'MP details'!$A$1:$D$651,4,FALSE)</f>
        <v>grahame.morris.mp@parliament.uk</v>
      </c>
      <c r="F110" s="29">
        <v>3040</v>
      </c>
      <c r="G110" s="29">
        <v>3040</v>
      </c>
      <c r="H110" s="29">
        <v>2900</v>
      </c>
      <c r="I110" s="30">
        <f>VLOOKUP(A110,'ECP Child Poverty data'!$A$3:$D$652,4,FALSE)</f>
        <v>6455</v>
      </c>
      <c r="J110" s="31">
        <f>VLOOKUP(A110,'ECP Child Poverty data'!$A$3:$E$652,5,FALSE)</f>
        <v>0.33109784126281738</v>
      </c>
      <c r="K110" s="30">
        <f t="shared" si="6"/>
        <v>19495.747768636698</v>
      </c>
      <c r="L110" s="54">
        <f t="shared" si="7"/>
        <v>0.14875038569514648</v>
      </c>
      <c r="M110" s="32"/>
      <c r="N110" s="33">
        <f t="shared" si="8"/>
        <v>0.44827586206896552</v>
      </c>
      <c r="O110" s="33">
        <f t="shared" si="9"/>
        <v>0.56551724137931036</v>
      </c>
      <c r="P110" s="33">
        <f t="shared" si="10"/>
        <v>5.8620689655172413E-2</v>
      </c>
      <c r="Q110" s="33">
        <f t="shared" si="11"/>
        <v>0.6827586206896552</v>
      </c>
      <c r="R110" s="36"/>
      <c r="S110" s="37">
        <v>250</v>
      </c>
      <c r="T110" s="37">
        <v>150</v>
      </c>
      <c r="U110" s="37">
        <v>60</v>
      </c>
      <c r="V110" s="37">
        <v>0</v>
      </c>
      <c r="W110" s="37">
        <v>40</v>
      </c>
      <c r="X110" s="37">
        <v>1980</v>
      </c>
      <c r="Y110" s="37">
        <v>630</v>
      </c>
      <c r="Z110" s="37">
        <v>1350</v>
      </c>
      <c r="AA110" s="37">
        <v>1050</v>
      </c>
      <c r="AB110" s="37">
        <v>200</v>
      </c>
      <c r="AC110" s="37">
        <v>470</v>
      </c>
      <c r="AD110" s="37">
        <v>380</v>
      </c>
      <c r="AE110" s="37">
        <v>840</v>
      </c>
      <c r="AF110" s="37">
        <v>1300</v>
      </c>
      <c r="AG110" s="37">
        <v>1730</v>
      </c>
      <c r="AH110" s="37">
        <v>1720</v>
      </c>
      <c r="AI110" s="37">
        <v>800</v>
      </c>
      <c r="AJ110" s="37">
        <v>340</v>
      </c>
      <c r="AK110" s="37">
        <v>180</v>
      </c>
      <c r="AL110" s="37">
        <v>1640</v>
      </c>
      <c r="AM110" s="37">
        <v>540</v>
      </c>
      <c r="AN110" s="37">
        <v>0</v>
      </c>
      <c r="AO110" s="37">
        <v>720</v>
      </c>
      <c r="AP110" s="37">
        <v>1150</v>
      </c>
      <c r="AQ110" s="37">
        <v>1080</v>
      </c>
      <c r="AR110" s="37">
        <v>1060</v>
      </c>
      <c r="AS110" s="37">
        <v>60</v>
      </c>
      <c r="AT110" s="37">
        <v>10</v>
      </c>
      <c r="AU110" s="37">
        <v>300</v>
      </c>
      <c r="AV110" s="37">
        <v>280</v>
      </c>
      <c r="AW110" s="37">
        <v>2020</v>
      </c>
      <c r="AX110" s="37">
        <v>580</v>
      </c>
      <c r="AY110" s="37">
        <v>140</v>
      </c>
      <c r="AZ110" s="37">
        <v>270</v>
      </c>
      <c r="BA110" s="37">
        <v>170</v>
      </c>
    </row>
    <row r="111" spans="1:53" ht="15" customHeight="1" x14ac:dyDescent="0.3">
      <c r="A111" s="22" t="s">
        <v>629</v>
      </c>
      <c r="B111" s="22" t="str">
        <f>VLOOKUP(A111,'ECP Child Poverty data'!$A$1:$B$652,2,FALSE)</f>
        <v>Scotland</v>
      </c>
      <c r="C111" s="22" t="str">
        <f>VLOOKUP(A111,'MP details'!$A$1:$D$651,2,FALSE)</f>
        <v>Patricia Ferguson</v>
      </c>
      <c r="D111" s="22" t="str">
        <f>VLOOKUP(A111,'MP details'!$A$1:$D$651,3,FALSE)</f>
        <v>Labour</v>
      </c>
      <c r="E111" s="22" t="str">
        <f>VLOOKUP(A111,'MP details'!$A$1:$D$651,4,FALSE)</f>
        <v>patricia.ferguson.mp@parliament.uk</v>
      </c>
      <c r="F111" s="29">
        <v>2520</v>
      </c>
      <c r="G111" s="29">
        <v>2520</v>
      </c>
      <c r="H111" s="29">
        <v>2440</v>
      </c>
      <c r="I111" s="30">
        <f>VLOOKUP(A111,'ECP Child Poverty data'!$A$3:$D$652,4,FALSE)</f>
        <v>4727</v>
      </c>
      <c r="J111" s="31">
        <f>VLOOKUP(A111,'ECP Child Poverty data'!$A$3:$E$652,5,FALSE)</f>
        <v>0.28754153847694397</v>
      </c>
      <c r="K111" s="30">
        <f t="shared" si="6"/>
        <v>16439.363943860328</v>
      </c>
      <c r="L111" s="54">
        <f t="shared" si="7"/>
        <v>0.14842423395044285</v>
      </c>
      <c r="M111" s="32"/>
      <c r="N111" s="33">
        <f t="shared" si="8"/>
        <v>0.45491803278688525</v>
      </c>
      <c r="O111" s="33">
        <f t="shared" si="9"/>
        <v>0.4344262295081967</v>
      </c>
      <c r="P111" s="33">
        <f t="shared" si="10"/>
        <v>9.4262295081967207E-2</v>
      </c>
      <c r="Q111" s="33">
        <f t="shared" si="11"/>
        <v>0.48770491803278687</v>
      </c>
      <c r="R111" s="36"/>
      <c r="S111" s="37">
        <v>140</v>
      </c>
      <c r="T111" s="37">
        <v>90</v>
      </c>
      <c r="U111" s="37">
        <v>30</v>
      </c>
      <c r="V111" s="37">
        <v>0</v>
      </c>
      <c r="W111" s="37">
        <v>20</v>
      </c>
      <c r="X111" s="37">
        <v>1190</v>
      </c>
      <c r="Y111" s="37">
        <v>350</v>
      </c>
      <c r="Z111" s="37">
        <v>840</v>
      </c>
      <c r="AA111" s="37">
        <v>1330</v>
      </c>
      <c r="AB111" s="37">
        <v>120</v>
      </c>
      <c r="AC111" s="37">
        <v>640</v>
      </c>
      <c r="AD111" s="37">
        <v>570</v>
      </c>
      <c r="AE111" s="37">
        <v>470</v>
      </c>
      <c r="AF111" s="37">
        <v>1110</v>
      </c>
      <c r="AG111" s="37">
        <v>1410</v>
      </c>
      <c r="AH111" s="37">
        <v>1340</v>
      </c>
      <c r="AI111" s="37">
        <v>700</v>
      </c>
      <c r="AJ111" s="37">
        <v>260</v>
      </c>
      <c r="AK111" s="37">
        <v>220</v>
      </c>
      <c r="AL111" s="37">
        <v>1060</v>
      </c>
      <c r="AM111" s="37">
        <v>440</v>
      </c>
      <c r="AN111" s="37">
        <v>0</v>
      </c>
      <c r="AO111" s="37">
        <v>0</v>
      </c>
      <c r="AP111" s="37">
        <v>750</v>
      </c>
      <c r="AQ111" s="37">
        <v>110</v>
      </c>
      <c r="AR111" s="37">
        <v>100</v>
      </c>
      <c r="AS111" s="37">
        <v>10</v>
      </c>
      <c r="AT111" s="37">
        <v>0</v>
      </c>
      <c r="AU111" s="37">
        <v>710</v>
      </c>
      <c r="AV111" s="37">
        <v>280</v>
      </c>
      <c r="AW111" s="37">
        <v>1440</v>
      </c>
      <c r="AX111" s="37">
        <v>440</v>
      </c>
      <c r="AY111" s="37">
        <v>240</v>
      </c>
      <c r="AZ111" s="37">
        <v>230</v>
      </c>
      <c r="BA111" s="37">
        <v>230</v>
      </c>
    </row>
    <row r="112" spans="1:53" ht="15" customHeight="1" x14ac:dyDescent="0.3">
      <c r="A112" s="22" t="s">
        <v>315</v>
      </c>
      <c r="B112" s="22" t="str">
        <f>VLOOKUP(A112,'ECP Child Poverty data'!$A$1:$B$652,2,FALSE)</f>
        <v>West Midlands</v>
      </c>
      <c r="C112" s="22" t="str">
        <f>VLOOKUP(A112,'MP details'!$A$1:$D$651,2,FALSE)</f>
        <v>Alex Ballinger</v>
      </c>
      <c r="D112" s="22" t="str">
        <f>VLOOKUP(A112,'MP details'!$A$1:$D$651,3,FALSE)</f>
        <v>Labour</v>
      </c>
      <c r="E112" s="22" t="str">
        <f>VLOOKUP(A112,'MP details'!$A$1:$D$651,4,FALSE)</f>
        <v>alex.ballinger.mp@parliament.uk</v>
      </c>
      <c r="F112" s="29">
        <v>3320</v>
      </c>
      <c r="G112" s="29">
        <v>3320</v>
      </c>
      <c r="H112" s="29">
        <v>3220</v>
      </c>
      <c r="I112" s="30">
        <f>VLOOKUP(A112,'ECP Child Poverty data'!$A$3:$D$652,4,FALSE)</f>
        <v>8285</v>
      </c>
      <c r="J112" s="31">
        <f>VLOOKUP(A112,'ECP Child Poverty data'!$A$3:$E$652,5,FALSE)</f>
        <v>0.380451500415802</v>
      </c>
      <c r="K112" s="30">
        <f t="shared" si="6"/>
        <v>21776.757328976706</v>
      </c>
      <c r="L112" s="54">
        <f t="shared" si="7"/>
        <v>0.14786407137463878</v>
      </c>
      <c r="M112" s="32"/>
      <c r="N112" s="33">
        <f t="shared" si="8"/>
        <v>0.60248447204968947</v>
      </c>
      <c r="O112" s="33">
        <f t="shared" si="9"/>
        <v>0.40993788819875776</v>
      </c>
      <c r="P112" s="33">
        <f t="shared" si="10"/>
        <v>9.0062111801242239E-2</v>
      </c>
      <c r="Q112" s="33">
        <f t="shared" si="11"/>
        <v>0.47204968944099379</v>
      </c>
      <c r="R112" s="36"/>
      <c r="S112" s="37">
        <v>140</v>
      </c>
      <c r="T112" s="37">
        <v>100</v>
      </c>
      <c r="U112" s="37">
        <v>20</v>
      </c>
      <c r="V112" s="37">
        <v>10</v>
      </c>
      <c r="W112" s="37">
        <v>20</v>
      </c>
      <c r="X112" s="37">
        <v>1520</v>
      </c>
      <c r="Y112" s="37">
        <v>530</v>
      </c>
      <c r="Z112" s="37">
        <v>990</v>
      </c>
      <c r="AA112" s="37">
        <v>1800</v>
      </c>
      <c r="AB112" s="37">
        <v>360</v>
      </c>
      <c r="AC112" s="37">
        <v>1060</v>
      </c>
      <c r="AD112" s="37">
        <v>380</v>
      </c>
      <c r="AE112" s="37">
        <v>880</v>
      </c>
      <c r="AF112" s="37">
        <v>1940</v>
      </c>
      <c r="AG112" s="37">
        <v>1370</v>
      </c>
      <c r="AH112" s="37">
        <v>1720</v>
      </c>
      <c r="AI112" s="37">
        <v>940</v>
      </c>
      <c r="AJ112" s="37">
        <v>380</v>
      </c>
      <c r="AK112" s="37">
        <v>280</v>
      </c>
      <c r="AL112" s="37">
        <v>1320</v>
      </c>
      <c r="AM112" s="37">
        <v>450</v>
      </c>
      <c r="AN112" s="37">
        <v>0</v>
      </c>
      <c r="AO112" s="37">
        <v>470</v>
      </c>
      <c r="AP112" s="37">
        <v>940</v>
      </c>
      <c r="AQ112" s="37">
        <v>900</v>
      </c>
      <c r="AR112" s="37">
        <v>840</v>
      </c>
      <c r="AS112" s="37">
        <v>100</v>
      </c>
      <c r="AT112" s="37">
        <v>0</v>
      </c>
      <c r="AU112" s="37">
        <v>730</v>
      </c>
      <c r="AV112" s="37">
        <v>400</v>
      </c>
      <c r="AW112" s="37">
        <v>1890</v>
      </c>
      <c r="AX112" s="37">
        <v>900</v>
      </c>
      <c r="AY112" s="37">
        <v>240</v>
      </c>
      <c r="AZ112" s="37">
        <v>260</v>
      </c>
      <c r="BA112" s="37">
        <v>290</v>
      </c>
    </row>
    <row r="113" spans="1:53" ht="15" customHeight="1" x14ac:dyDescent="0.3">
      <c r="A113" s="22" t="s">
        <v>470</v>
      </c>
      <c r="B113" s="22" t="str">
        <f>VLOOKUP(A113,'ECP Child Poverty data'!$A$1:$B$652,2,FALSE)</f>
        <v>North East</v>
      </c>
      <c r="C113" s="22" t="str">
        <f>VLOOKUP(A113,'MP details'!$A$1:$D$651,2,FALSE)</f>
        <v>Anna Turley</v>
      </c>
      <c r="D113" s="22" t="str">
        <f>VLOOKUP(A113,'MP details'!$A$1:$D$651,3,FALSE)</f>
        <v>Labour</v>
      </c>
      <c r="E113" s="22" t="str">
        <f>VLOOKUP(A113,'MP details'!$A$1:$D$651,4,FALSE)</f>
        <v>anna.turley.mp@parliament.uk</v>
      </c>
      <c r="F113" s="29">
        <v>3040</v>
      </c>
      <c r="G113" s="29">
        <v>3040</v>
      </c>
      <c r="H113" s="29">
        <v>2910</v>
      </c>
      <c r="I113" s="30">
        <f>VLOOKUP(A113,'ECP Child Poverty data'!$A$3:$D$652,4,FALSE)</f>
        <v>6371</v>
      </c>
      <c r="J113" s="31">
        <f>VLOOKUP(A113,'ECP Child Poverty data'!$A$3:$E$652,5,FALSE)</f>
        <v>0.32353699207305908</v>
      </c>
      <c r="K113" s="30">
        <f t="shared" si="6"/>
        <v>19691.720440305449</v>
      </c>
      <c r="L113" s="54">
        <f t="shared" si="7"/>
        <v>0.14777784444084163</v>
      </c>
      <c r="M113" s="32"/>
      <c r="N113" s="33">
        <f t="shared" si="8"/>
        <v>0.50515463917525771</v>
      </c>
      <c r="O113" s="33">
        <f t="shared" si="9"/>
        <v>0.48797250859106528</v>
      </c>
      <c r="P113" s="33">
        <f t="shared" si="10"/>
        <v>0.10309278350515463</v>
      </c>
      <c r="Q113" s="33">
        <f t="shared" si="11"/>
        <v>0.68384879725085912</v>
      </c>
      <c r="R113" s="36"/>
      <c r="S113" s="37">
        <v>250</v>
      </c>
      <c r="T113" s="37">
        <v>130</v>
      </c>
      <c r="U113" s="37">
        <v>70</v>
      </c>
      <c r="V113" s="37">
        <v>30</v>
      </c>
      <c r="W113" s="37">
        <v>20</v>
      </c>
      <c r="X113" s="37">
        <v>1990</v>
      </c>
      <c r="Y113" s="37">
        <v>740</v>
      </c>
      <c r="Z113" s="37">
        <v>1250</v>
      </c>
      <c r="AA113" s="37">
        <v>1050</v>
      </c>
      <c r="AB113" s="37">
        <v>250</v>
      </c>
      <c r="AC113" s="37">
        <v>480</v>
      </c>
      <c r="AD113" s="37">
        <v>320</v>
      </c>
      <c r="AE113" s="37">
        <v>980</v>
      </c>
      <c r="AF113" s="37">
        <v>1470</v>
      </c>
      <c r="AG113" s="37">
        <v>1570</v>
      </c>
      <c r="AH113" s="37">
        <v>1580</v>
      </c>
      <c r="AI113" s="37">
        <v>940</v>
      </c>
      <c r="AJ113" s="37">
        <v>350</v>
      </c>
      <c r="AK113" s="37">
        <v>180</v>
      </c>
      <c r="AL113" s="37">
        <v>1420</v>
      </c>
      <c r="AM113" s="37">
        <v>610</v>
      </c>
      <c r="AN113" s="37">
        <v>0</v>
      </c>
      <c r="AO113" s="37">
        <v>540</v>
      </c>
      <c r="AP113" s="37">
        <v>880</v>
      </c>
      <c r="AQ113" s="37">
        <v>860</v>
      </c>
      <c r="AR113" s="37">
        <v>820</v>
      </c>
      <c r="AS113" s="37">
        <v>90</v>
      </c>
      <c r="AT113" s="37">
        <v>10</v>
      </c>
      <c r="AU113" s="37">
        <v>360</v>
      </c>
      <c r="AV113" s="37">
        <v>330</v>
      </c>
      <c r="AW113" s="37">
        <v>1880</v>
      </c>
      <c r="AX113" s="37">
        <v>640</v>
      </c>
      <c r="AY113" s="37">
        <v>160</v>
      </c>
      <c r="AZ113" s="37">
        <v>290</v>
      </c>
      <c r="BA113" s="37">
        <v>300</v>
      </c>
    </row>
    <row r="114" spans="1:53" ht="15" customHeight="1" x14ac:dyDescent="0.3">
      <c r="A114" s="22" t="s">
        <v>327</v>
      </c>
      <c r="B114" s="22" t="str">
        <f>VLOOKUP(A114,'ECP Child Poverty data'!$A$1:$B$652,2,FALSE)</f>
        <v>London</v>
      </c>
      <c r="C114" s="22" t="str">
        <f>VLOOKUP(A114,'MP details'!$A$1:$D$651,2,FALSE)</f>
        <v>John McDonnell</v>
      </c>
      <c r="D114" s="22" t="str">
        <f>VLOOKUP(A114,'MP details'!$A$1:$D$651,3,FALSE)</f>
        <v>Independent</v>
      </c>
      <c r="E114" s="22" t="str">
        <f>VLOOKUP(A114,'MP details'!$A$1:$D$651,4,FALSE)</f>
        <v>mcdonnellj@parliament.uk</v>
      </c>
      <c r="F114" s="29">
        <v>5340</v>
      </c>
      <c r="G114" s="29">
        <v>5340</v>
      </c>
      <c r="H114" s="29">
        <v>5210</v>
      </c>
      <c r="I114" s="30">
        <f>VLOOKUP(A114,'ECP Child Poverty data'!$A$3:$D$652,4,FALSE)</f>
        <v>15115</v>
      </c>
      <c r="J114" s="31">
        <f>VLOOKUP(A114,'ECP Child Poverty data'!$A$3:$E$652,5,FALSE)</f>
        <v>0.42603477835655212</v>
      </c>
      <c r="K114" s="30">
        <f t="shared" si="6"/>
        <v>35478.324230493054</v>
      </c>
      <c r="L114" s="54">
        <f t="shared" si="7"/>
        <v>0.14685022793500738</v>
      </c>
      <c r="M114" s="32"/>
      <c r="N114" s="33">
        <f t="shared" si="8"/>
        <v>0.67946257197696736</v>
      </c>
      <c r="O114" s="33">
        <f t="shared" si="9"/>
        <v>0.34357005758157388</v>
      </c>
      <c r="P114" s="33">
        <f t="shared" si="10"/>
        <v>7.6775431861804216E-2</v>
      </c>
      <c r="Q114" s="33">
        <f t="shared" si="11"/>
        <v>0.43570057581573896</v>
      </c>
      <c r="R114" s="36"/>
      <c r="S114" s="37">
        <v>250</v>
      </c>
      <c r="T114" s="37">
        <v>210</v>
      </c>
      <c r="U114" s="37">
        <v>10</v>
      </c>
      <c r="V114" s="37">
        <v>0</v>
      </c>
      <c r="W114" s="37">
        <v>20</v>
      </c>
      <c r="X114" s="37">
        <v>2270</v>
      </c>
      <c r="Y114" s="37">
        <v>890</v>
      </c>
      <c r="Z114" s="37">
        <v>1380</v>
      </c>
      <c r="AA114" s="37">
        <v>3060</v>
      </c>
      <c r="AB114" s="37">
        <v>510</v>
      </c>
      <c r="AC114" s="37">
        <v>2140</v>
      </c>
      <c r="AD114" s="37">
        <v>420</v>
      </c>
      <c r="AE114" s="37">
        <v>1400</v>
      </c>
      <c r="AF114" s="37">
        <v>3540</v>
      </c>
      <c r="AG114" s="37">
        <v>1800</v>
      </c>
      <c r="AH114" s="37">
        <v>2600</v>
      </c>
      <c r="AI114" s="37">
        <v>1660</v>
      </c>
      <c r="AJ114" s="37">
        <v>620</v>
      </c>
      <c r="AK114" s="37">
        <v>450</v>
      </c>
      <c r="AL114" s="37">
        <v>1790</v>
      </c>
      <c r="AM114" s="37">
        <v>620</v>
      </c>
      <c r="AN114" s="37">
        <v>0</v>
      </c>
      <c r="AO114" s="37">
        <v>630</v>
      </c>
      <c r="AP114" s="37">
        <v>1200</v>
      </c>
      <c r="AQ114" s="37">
        <v>1120</v>
      </c>
      <c r="AR114" s="37">
        <v>1060</v>
      </c>
      <c r="AS114" s="37">
        <v>110</v>
      </c>
      <c r="AT114" s="37">
        <v>30</v>
      </c>
      <c r="AU114" s="37">
        <v>1490</v>
      </c>
      <c r="AV114" s="37">
        <v>1080</v>
      </c>
      <c r="AW114" s="37">
        <v>2520</v>
      </c>
      <c r="AX114" s="37">
        <v>1440</v>
      </c>
      <c r="AY114" s="37">
        <v>400</v>
      </c>
      <c r="AZ114" s="37">
        <v>390</v>
      </c>
      <c r="BA114" s="37">
        <v>400</v>
      </c>
    </row>
    <row r="115" spans="1:53" ht="15" customHeight="1" x14ac:dyDescent="0.3">
      <c r="A115" s="22" t="s">
        <v>518</v>
      </c>
      <c r="B115" s="22" t="str">
        <f>VLOOKUP(A115,'ECP Child Poverty data'!$A$1:$B$652,2,FALSE)</f>
        <v>East of England</v>
      </c>
      <c r="C115" s="22" t="str">
        <f>VLOOKUP(A115,'MP details'!$A$1:$D$651,2,FALSE)</f>
        <v>Mr Bayo Alaba</v>
      </c>
      <c r="D115" s="22" t="str">
        <f>VLOOKUP(A115,'MP details'!$A$1:$D$651,3,FALSE)</f>
        <v>Labour</v>
      </c>
      <c r="E115" s="22" t="str">
        <f>VLOOKUP(A115,'MP details'!$A$1:$D$651,4,FALSE)</f>
        <v>bayo.alaba.mp@parliament.uk</v>
      </c>
      <c r="F115" s="29">
        <v>3270</v>
      </c>
      <c r="G115" s="29">
        <v>3270</v>
      </c>
      <c r="H115" s="29">
        <v>3180</v>
      </c>
      <c r="I115" s="30">
        <f>VLOOKUP(A115,'ECP Child Poverty data'!$A$3:$D$652,4,FALSE)</f>
        <v>6260</v>
      </c>
      <c r="J115" s="31">
        <f>VLOOKUP(A115,'ECP Child Poverty data'!$A$3:$E$652,5,FALSE)</f>
        <v>0.28851589560508728</v>
      </c>
      <c r="K115" s="30">
        <f t="shared" si="6"/>
        <v>21697.244745809494</v>
      </c>
      <c r="L115" s="54">
        <f t="shared" si="7"/>
        <v>0.14656238786328712</v>
      </c>
      <c r="M115" s="32"/>
      <c r="N115" s="33">
        <f t="shared" si="8"/>
        <v>0.53773584905660377</v>
      </c>
      <c r="O115" s="33">
        <f t="shared" si="9"/>
        <v>0.47169811320754718</v>
      </c>
      <c r="P115" s="33">
        <f t="shared" si="10"/>
        <v>0.12578616352201258</v>
      </c>
      <c r="Q115" s="33">
        <f t="shared" si="11"/>
        <v>0.62264150943396224</v>
      </c>
      <c r="R115" s="36"/>
      <c r="S115" s="37">
        <v>170</v>
      </c>
      <c r="T115" s="37">
        <v>110</v>
      </c>
      <c r="U115" s="37">
        <v>10</v>
      </c>
      <c r="V115" s="37">
        <v>10</v>
      </c>
      <c r="W115" s="37">
        <v>40</v>
      </c>
      <c r="X115" s="37">
        <v>1980</v>
      </c>
      <c r="Y115" s="37">
        <v>650</v>
      </c>
      <c r="Z115" s="37">
        <v>1330</v>
      </c>
      <c r="AA115" s="37">
        <v>1290</v>
      </c>
      <c r="AB115" s="37">
        <v>410</v>
      </c>
      <c r="AC115" s="37">
        <v>660</v>
      </c>
      <c r="AD115" s="37">
        <v>230</v>
      </c>
      <c r="AE115" s="37">
        <v>1050</v>
      </c>
      <c r="AF115" s="37">
        <v>1710</v>
      </c>
      <c r="AG115" s="37">
        <v>1560</v>
      </c>
      <c r="AH115" s="37">
        <v>1790</v>
      </c>
      <c r="AI115" s="37">
        <v>910</v>
      </c>
      <c r="AJ115" s="37">
        <v>350</v>
      </c>
      <c r="AK115" s="37">
        <v>220</v>
      </c>
      <c r="AL115" s="37">
        <v>1500</v>
      </c>
      <c r="AM115" s="37">
        <v>430</v>
      </c>
      <c r="AN115" s="37">
        <v>0</v>
      </c>
      <c r="AO115" s="37">
        <v>460</v>
      </c>
      <c r="AP115" s="37">
        <v>1100</v>
      </c>
      <c r="AQ115" s="37">
        <v>1080</v>
      </c>
      <c r="AR115" s="37">
        <v>1050</v>
      </c>
      <c r="AS115" s="37">
        <v>90</v>
      </c>
      <c r="AT115" s="37">
        <v>20</v>
      </c>
      <c r="AU115" s="37">
        <v>460</v>
      </c>
      <c r="AV115" s="37">
        <v>420</v>
      </c>
      <c r="AW115" s="37">
        <v>1910</v>
      </c>
      <c r="AX115" s="37">
        <v>810</v>
      </c>
      <c r="AY115" s="37">
        <v>200</v>
      </c>
      <c r="AZ115" s="37">
        <v>270</v>
      </c>
      <c r="BA115" s="37">
        <v>400</v>
      </c>
    </row>
    <row r="116" spans="1:53" ht="15" customHeight="1" x14ac:dyDescent="0.3">
      <c r="A116" s="22" t="s">
        <v>56</v>
      </c>
      <c r="B116" s="22" t="str">
        <f>VLOOKUP(A116,'ECP Child Poverty data'!$A$1:$B$652,2,FALSE)</f>
        <v>East Midlands</v>
      </c>
      <c r="C116" s="22" t="str">
        <f>VLOOKUP(A116,'MP details'!$A$1:$D$651,2,FALSE)</f>
        <v>Lee Anderson</v>
      </c>
      <c r="D116" s="22" t="str">
        <f>VLOOKUP(A116,'MP details'!$A$1:$D$651,3,FALSE)</f>
        <v>Reform UK</v>
      </c>
      <c r="E116" s="22" t="str">
        <f>VLOOKUP(A116,'MP details'!$A$1:$D$651,4,FALSE)</f>
        <v>lee.anderson.mp@parliament.uk</v>
      </c>
      <c r="F116" s="29">
        <v>3100</v>
      </c>
      <c r="G116" s="29">
        <v>3100</v>
      </c>
      <c r="H116" s="29">
        <v>2960</v>
      </c>
      <c r="I116" s="30">
        <f>VLOOKUP(A116,'ECP Child Poverty data'!$A$3:$D$652,4,FALSE)</f>
        <v>6882</v>
      </c>
      <c r="J116" s="31">
        <f>VLOOKUP(A116,'ECP Child Poverty data'!$A$3:$E$652,5,FALSE)</f>
        <v>0.34034022688865662</v>
      </c>
      <c r="K116" s="30">
        <f t="shared" si="6"/>
        <v>20220.942034723001</v>
      </c>
      <c r="L116" s="54">
        <f t="shared" si="7"/>
        <v>0.14638289328544371</v>
      </c>
      <c r="M116" s="32"/>
      <c r="N116" s="33">
        <f t="shared" si="8"/>
        <v>0.53716216216216217</v>
      </c>
      <c r="O116" s="33">
        <f t="shared" si="9"/>
        <v>0.53378378378378377</v>
      </c>
      <c r="P116" s="33">
        <f t="shared" si="10"/>
        <v>6.7567567567567571E-2</v>
      </c>
      <c r="Q116" s="33">
        <f t="shared" si="11"/>
        <v>0.58445945945945943</v>
      </c>
      <c r="R116" s="36"/>
      <c r="S116" s="37">
        <v>290</v>
      </c>
      <c r="T116" s="37">
        <v>160</v>
      </c>
      <c r="U116" s="37">
        <v>50</v>
      </c>
      <c r="V116" s="37">
        <v>20</v>
      </c>
      <c r="W116" s="37">
        <v>60</v>
      </c>
      <c r="X116" s="37">
        <v>1730</v>
      </c>
      <c r="Y116" s="37">
        <v>630</v>
      </c>
      <c r="Z116" s="37">
        <v>1110</v>
      </c>
      <c r="AA116" s="37">
        <v>1360</v>
      </c>
      <c r="AB116" s="37">
        <v>320</v>
      </c>
      <c r="AC116" s="37">
        <v>640</v>
      </c>
      <c r="AD116" s="37">
        <v>400</v>
      </c>
      <c r="AE116" s="37">
        <v>940</v>
      </c>
      <c r="AF116" s="37">
        <v>1590</v>
      </c>
      <c r="AG116" s="37">
        <v>1510</v>
      </c>
      <c r="AH116" s="37">
        <v>1620</v>
      </c>
      <c r="AI116" s="37">
        <v>880</v>
      </c>
      <c r="AJ116" s="37">
        <v>360</v>
      </c>
      <c r="AK116" s="37">
        <v>240</v>
      </c>
      <c r="AL116" s="37">
        <v>1580</v>
      </c>
      <c r="AM116" s="37">
        <v>580</v>
      </c>
      <c r="AN116" s="37">
        <v>10</v>
      </c>
      <c r="AO116" s="37">
        <v>550</v>
      </c>
      <c r="AP116" s="37">
        <v>1140</v>
      </c>
      <c r="AQ116" s="37">
        <v>1140</v>
      </c>
      <c r="AR116" s="37">
        <v>1080</v>
      </c>
      <c r="AS116" s="37">
        <v>140</v>
      </c>
      <c r="AT116" s="37">
        <v>30</v>
      </c>
      <c r="AU116" s="37">
        <v>410</v>
      </c>
      <c r="AV116" s="37">
        <v>390</v>
      </c>
      <c r="AW116" s="37">
        <v>1890</v>
      </c>
      <c r="AX116" s="37">
        <v>830</v>
      </c>
      <c r="AY116" s="37">
        <v>160</v>
      </c>
      <c r="AZ116" s="37">
        <v>200</v>
      </c>
      <c r="BA116" s="37">
        <v>200</v>
      </c>
    </row>
    <row r="117" spans="1:53" ht="15" customHeight="1" x14ac:dyDescent="0.3">
      <c r="A117" s="22" t="s">
        <v>654</v>
      </c>
      <c r="B117" s="22" t="str">
        <f>VLOOKUP(A117,'ECP Child Poverty data'!$A$1:$B$652,2,FALSE)</f>
        <v>Wales</v>
      </c>
      <c r="C117" s="22" t="str">
        <f>VLOOKUP(A117,'MP details'!$A$1:$D$651,2,FALSE)</f>
        <v>Nick Smith</v>
      </c>
      <c r="D117" s="22" t="str">
        <f>VLOOKUP(A117,'MP details'!$A$1:$D$651,3,FALSE)</f>
        <v>Labour</v>
      </c>
      <c r="E117" s="22" t="str">
        <f>VLOOKUP(A117,'MP details'!$A$1:$D$651,4,FALSE)</f>
        <v>nick.smith.mp@parliament.uk</v>
      </c>
      <c r="F117" s="29">
        <v>2860</v>
      </c>
      <c r="G117" s="29">
        <v>2860</v>
      </c>
      <c r="H117" s="29">
        <v>2750</v>
      </c>
      <c r="I117" s="30">
        <f>VLOOKUP(A117,'ECP Child Poverty data'!$A$3:$D$652,4,FALSE)</f>
        <v>6778</v>
      </c>
      <c r="J117" s="31">
        <f>VLOOKUP(A117,'ECP Child Poverty data'!$A$3:$E$652,5,FALSE)</f>
        <v>0.35783785581588745</v>
      </c>
      <c r="K117" s="30">
        <f t="shared" si="6"/>
        <v>18941.539833860883</v>
      </c>
      <c r="L117" s="54">
        <f t="shared" si="7"/>
        <v>0.14518355023512697</v>
      </c>
      <c r="M117" s="32"/>
      <c r="N117" s="33">
        <f t="shared" si="8"/>
        <v>0.46909090909090911</v>
      </c>
      <c r="O117" s="33">
        <f t="shared" si="9"/>
        <v>0.49818181818181817</v>
      </c>
      <c r="P117" s="33">
        <f t="shared" si="10"/>
        <v>5.0909090909090911E-2</v>
      </c>
      <c r="Q117" s="33">
        <f t="shared" si="11"/>
        <v>0.61454545454545451</v>
      </c>
      <c r="R117" s="36"/>
      <c r="S117" s="37">
        <v>160</v>
      </c>
      <c r="T117" s="37">
        <v>110</v>
      </c>
      <c r="U117" s="37">
        <v>20</v>
      </c>
      <c r="V117" s="37">
        <v>20</v>
      </c>
      <c r="W117" s="37">
        <v>0</v>
      </c>
      <c r="X117" s="37">
        <v>1690</v>
      </c>
      <c r="Y117" s="37">
        <v>550</v>
      </c>
      <c r="Z117" s="37">
        <v>1140</v>
      </c>
      <c r="AA117" s="37">
        <v>1160</v>
      </c>
      <c r="AB117" s="37">
        <v>260</v>
      </c>
      <c r="AC117" s="37">
        <v>480</v>
      </c>
      <c r="AD117" s="37">
        <v>420</v>
      </c>
      <c r="AE117" s="37">
        <v>820</v>
      </c>
      <c r="AF117" s="37">
        <v>1290</v>
      </c>
      <c r="AG117" s="37">
        <v>1560</v>
      </c>
      <c r="AH117" s="37">
        <v>1720</v>
      </c>
      <c r="AI117" s="37">
        <v>780</v>
      </c>
      <c r="AJ117" s="37">
        <v>260</v>
      </c>
      <c r="AK117" s="37">
        <v>100</v>
      </c>
      <c r="AL117" s="37">
        <v>1370</v>
      </c>
      <c r="AM117" s="37">
        <v>710</v>
      </c>
      <c r="AN117" s="37">
        <v>0</v>
      </c>
      <c r="AO117" s="37">
        <v>620</v>
      </c>
      <c r="AP117" s="37">
        <v>710</v>
      </c>
      <c r="AQ117" s="37">
        <v>690</v>
      </c>
      <c r="AR117" s="37">
        <v>660</v>
      </c>
      <c r="AS117" s="37">
        <v>60</v>
      </c>
      <c r="AT117" s="37">
        <v>10</v>
      </c>
      <c r="AU117" s="37">
        <v>340</v>
      </c>
      <c r="AV117" s="37">
        <v>340</v>
      </c>
      <c r="AW117" s="37">
        <v>1760</v>
      </c>
      <c r="AX117" s="37">
        <v>580</v>
      </c>
      <c r="AY117" s="37">
        <v>170</v>
      </c>
      <c r="AZ117" s="37">
        <v>310</v>
      </c>
      <c r="BA117" s="37">
        <v>140</v>
      </c>
    </row>
    <row r="118" spans="1:53" ht="15" customHeight="1" x14ac:dyDescent="0.3">
      <c r="A118" s="22" t="s">
        <v>651</v>
      </c>
      <c r="B118" s="22" t="str">
        <f>VLOOKUP(A118,'ECP Child Poverty data'!$A$1:$B$652,2,FALSE)</f>
        <v>Wales</v>
      </c>
      <c r="C118" s="22" t="str">
        <f>VLOOKUP(A118,'MP details'!$A$1:$D$651,2,FALSE)</f>
        <v>Stephen Kinnock</v>
      </c>
      <c r="D118" s="22" t="str">
        <f>VLOOKUP(A118,'MP details'!$A$1:$D$651,3,FALSE)</f>
        <v>Labour</v>
      </c>
      <c r="E118" s="22" t="str">
        <f>VLOOKUP(A118,'MP details'!$A$1:$D$651,4,FALSE)</f>
        <v>stephen.kinnock.mp@parliament.uk</v>
      </c>
      <c r="F118" s="29">
        <v>2940</v>
      </c>
      <c r="G118" s="29">
        <v>2940</v>
      </c>
      <c r="H118" s="29">
        <v>2850</v>
      </c>
      <c r="I118" s="30">
        <f>VLOOKUP(A118,'ECP Child Poverty data'!$A$3:$D$652,4,FALSE)</f>
        <v>6691</v>
      </c>
      <c r="J118" s="31">
        <f>VLOOKUP(A118,'ECP Child Poverty data'!$A$3:$E$652,5,FALSE)</f>
        <v>0.34061086177825928</v>
      </c>
      <c r="K118" s="30">
        <f t="shared" si="6"/>
        <v>19644.118114929352</v>
      </c>
      <c r="L118" s="54">
        <f t="shared" si="7"/>
        <v>0.14508159558631578</v>
      </c>
      <c r="M118" s="32"/>
      <c r="N118" s="33">
        <f t="shared" si="8"/>
        <v>0.44210526315789472</v>
      </c>
      <c r="O118" s="33">
        <f t="shared" si="9"/>
        <v>0.55087719298245619</v>
      </c>
      <c r="P118" s="33">
        <f t="shared" si="10"/>
        <v>8.0701754385964913E-2</v>
      </c>
      <c r="Q118" s="33">
        <f t="shared" si="11"/>
        <v>0.6596491228070176</v>
      </c>
      <c r="R118" s="36"/>
      <c r="S118" s="37">
        <v>150</v>
      </c>
      <c r="T118" s="37">
        <v>100</v>
      </c>
      <c r="U118" s="37">
        <v>20</v>
      </c>
      <c r="V118" s="37">
        <v>0</v>
      </c>
      <c r="W118" s="37">
        <v>20</v>
      </c>
      <c r="X118" s="37">
        <v>1880</v>
      </c>
      <c r="Y118" s="37">
        <v>580</v>
      </c>
      <c r="Z118" s="37">
        <v>1300</v>
      </c>
      <c r="AA118" s="37">
        <v>1060</v>
      </c>
      <c r="AB118" s="37">
        <v>260</v>
      </c>
      <c r="AC118" s="37">
        <v>420</v>
      </c>
      <c r="AD118" s="37">
        <v>380</v>
      </c>
      <c r="AE118" s="37">
        <v>840</v>
      </c>
      <c r="AF118" s="37">
        <v>1260</v>
      </c>
      <c r="AG118" s="37">
        <v>1680</v>
      </c>
      <c r="AH118" s="37">
        <v>1650</v>
      </c>
      <c r="AI118" s="37">
        <v>790</v>
      </c>
      <c r="AJ118" s="37">
        <v>340</v>
      </c>
      <c r="AK118" s="37">
        <v>170</v>
      </c>
      <c r="AL118" s="37">
        <v>1570</v>
      </c>
      <c r="AM118" s="37">
        <v>790</v>
      </c>
      <c r="AN118" s="37">
        <v>0</v>
      </c>
      <c r="AO118" s="37">
        <v>720</v>
      </c>
      <c r="AP118" s="37">
        <v>920</v>
      </c>
      <c r="AQ118" s="37">
        <v>870</v>
      </c>
      <c r="AR118" s="37">
        <v>820</v>
      </c>
      <c r="AS118" s="37">
        <v>90</v>
      </c>
      <c r="AT118" s="37">
        <v>0</v>
      </c>
      <c r="AU118" s="37">
        <v>260</v>
      </c>
      <c r="AV118" s="37">
        <v>340</v>
      </c>
      <c r="AW118" s="37">
        <v>1890</v>
      </c>
      <c r="AX118" s="37">
        <v>520</v>
      </c>
      <c r="AY118" s="37">
        <v>170</v>
      </c>
      <c r="AZ118" s="37">
        <v>250</v>
      </c>
      <c r="BA118" s="37">
        <v>230</v>
      </c>
    </row>
    <row r="119" spans="1:53" ht="15" customHeight="1" x14ac:dyDescent="0.3">
      <c r="A119" s="22" t="s">
        <v>257</v>
      </c>
      <c r="B119" s="22" t="str">
        <f>VLOOKUP(A119,'ECP Child Poverty data'!$A$1:$B$652,2,FALSE)</f>
        <v>West Midlands</v>
      </c>
      <c r="C119" s="22" t="str">
        <f>VLOOKUP(A119,'MP details'!$A$1:$D$651,2,FALSE)</f>
        <v>Zarah Sultana</v>
      </c>
      <c r="D119" s="22" t="str">
        <f>VLOOKUP(A119,'MP details'!$A$1:$D$651,3,FALSE)</f>
        <v>Independent</v>
      </c>
      <c r="E119" s="22" t="str">
        <f>VLOOKUP(A119,'MP details'!$A$1:$D$651,4,FALSE)</f>
        <v>zarah.sultana.mp@parliament.uk</v>
      </c>
      <c r="F119" s="29">
        <v>3680</v>
      </c>
      <c r="G119" s="29">
        <v>3680</v>
      </c>
      <c r="H119" s="29">
        <v>3600</v>
      </c>
      <c r="I119" s="30">
        <f>VLOOKUP(A119,'ECP Child Poverty data'!$A$3:$D$652,4,FALSE)</f>
        <v>8825</v>
      </c>
      <c r="J119" s="31">
        <f>VLOOKUP(A119,'ECP Child Poverty data'!$A$3:$E$652,5,FALSE)</f>
        <v>0.35442018508911133</v>
      </c>
      <c r="K119" s="30">
        <f t="shared" si="6"/>
        <v>24899.823348890652</v>
      </c>
      <c r="L119" s="54">
        <f t="shared" si="7"/>
        <v>0.14457933895986411</v>
      </c>
      <c r="M119" s="32"/>
      <c r="N119" s="33">
        <f t="shared" si="8"/>
        <v>0.55000000000000004</v>
      </c>
      <c r="O119" s="33">
        <f t="shared" si="9"/>
        <v>0.3527777777777778</v>
      </c>
      <c r="P119" s="33">
        <f t="shared" si="10"/>
        <v>9.7222222222222224E-2</v>
      </c>
      <c r="Q119" s="33">
        <f t="shared" si="11"/>
        <v>0.5444444444444444</v>
      </c>
      <c r="R119" s="36"/>
      <c r="S119" s="37">
        <v>180</v>
      </c>
      <c r="T119" s="37">
        <v>130</v>
      </c>
      <c r="U119" s="37">
        <v>30</v>
      </c>
      <c r="V119" s="37">
        <v>0</v>
      </c>
      <c r="W119" s="37">
        <v>10</v>
      </c>
      <c r="X119" s="37">
        <v>1960</v>
      </c>
      <c r="Y119" s="37">
        <v>680</v>
      </c>
      <c r="Z119" s="37">
        <v>1280</v>
      </c>
      <c r="AA119" s="37">
        <v>1730</v>
      </c>
      <c r="AB119" s="37">
        <v>300</v>
      </c>
      <c r="AC119" s="37">
        <v>1000</v>
      </c>
      <c r="AD119" s="37">
        <v>430</v>
      </c>
      <c r="AE119" s="37">
        <v>980</v>
      </c>
      <c r="AF119" s="37">
        <v>1980</v>
      </c>
      <c r="AG119" s="37">
        <v>1700</v>
      </c>
      <c r="AH119" s="37">
        <v>1820</v>
      </c>
      <c r="AI119" s="37">
        <v>1080</v>
      </c>
      <c r="AJ119" s="37">
        <v>480</v>
      </c>
      <c r="AK119" s="37">
        <v>310</v>
      </c>
      <c r="AL119" s="37">
        <v>1270</v>
      </c>
      <c r="AM119" s="37">
        <v>520</v>
      </c>
      <c r="AN119" s="37">
        <v>0</v>
      </c>
      <c r="AO119" s="37">
        <v>490</v>
      </c>
      <c r="AP119" s="37">
        <v>800</v>
      </c>
      <c r="AQ119" s="37">
        <v>750</v>
      </c>
      <c r="AR119" s="37">
        <v>730</v>
      </c>
      <c r="AS119" s="37">
        <v>50</v>
      </c>
      <c r="AT119" s="37">
        <v>10</v>
      </c>
      <c r="AU119" s="37">
        <v>860</v>
      </c>
      <c r="AV119" s="37">
        <v>570</v>
      </c>
      <c r="AW119" s="37">
        <v>1830</v>
      </c>
      <c r="AX119" s="37">
        <v>840</v>
      </c>
      <c r="AY119" s="37">
        <v>290</v>
      </c>
      <c r="AZ119" s="37">
        <v>320</v>
      </c>
      <c r="BA119" s="37">
        <v>350</v>
      </c>
    </row>
    <row r="120" spans="1:53" ht="15" customHeight="1" x14ac:dyDescent="0.3">
      <c r="A120" s="22" t="s">
        <v>382</v>
      </c>
      <c r="B120" s="22" t="str">
        <f>VLOOKUP(A120,'ECP Child Poverty data'!$A$1:$B$652,2,FALSE)</f>
        <v>North West</v>
      </c>
      <c r="C120" s="22" t="str">
        <f>VLOOKUP(A120,'MP details'!$A$1:$D$651,2,FALSE)</f>
        <v>Ian Byrne</v>
      </c>
      <c r="D120" s="22" t="str">
        <f>VLOOKUP(A120,'MP details'!$A$1:$D$651,3,FALSE)</f>
        <v>Labour</v>
      </c>
      <c r="E120" s="22" t="str">
        <f>VLOOKUP(A120,'MP details'!$A$1:$D$651,4,FALSE)</f>
        <v>ian.byrne.mp@parliament.uk</v>
      </c>
      <c r="F120" s="29">
        <v>3150</v>
      </c>
      <c r="G120" s="29">
        <v>3150</v>
      </c>
      <c r="H120" s="29">
        <v>3040</v>
      </c>
      <c r="I120" s="30">
        <f>VLOOKUP(A120,'ECP Child Poverty data'!$A$3:$D$652,4,FALSE)</f>
        <v>8062</v>
      </c>
      <c r="J120" s="31">
        <f>VLOOKUP(A120,'ECP Child Poverty data'!$A$3:$E$652,5,FALSE)</f>
        <v>0.3830113410949707</v>
      </c>
      <c r="K120" s="30">
        <f t="shared" si="6"/>
        <v>21048.985069089544</v>
      </c>
      <c r="L120" s="54">
        <f t="shared" si="7"/>
        <v>0.14442501574407229</v>
      </c>
      <c r="M120" s="32"/>
      <c r="N120" s="33">
        <f t="shared" si="8"/>
        <v>0.48355263157894735</v>
      </c>
      <c r="O120" s="33">
        <f t="shared" si="9"/>
        <v>0.50657894736842102</v>
      </c>
      <c r="P120" s="33">
        <f t="shared" si="10"/>
        <v>8.2236842105263164E-2</v>
      </c>
      <c r="Q120" s="33">
        <f t="shared" si="11"/>
        <v>0.67763157894736847</v>
      </c>
      <c r="R120" s="36"/>
      <c r="S120" s="37">
        <v>180</v>
      </c>
      <c r="T120" s="37">
        <v>140</v>
      </c>
      <c r="U120" s="37">
        <v>10</v>
      </c>
      <c r="V120" s="37">
        <v>20</v>
      </c>
      <c r="W120" s="37">
        <v>20</v>
      </c>
      <c r="X120" s="37">
        <v>2060</v>
      </c>
      <c r="Y120" s="37">
        <v>720</v>
      </c>
      <c r="Z120" s="37">
        <v>1330</v>
      </c>
      <c r="AA120" s="37">
        <v>1100</v>
      </c>
      <c r="AB120" s="37">
        <v>240</v>
      </c>
      <c r="AC120" s="37">
        <v>500</v>
      </c>
      <c r="AD120" s="37">
        <v>350</v>
      </c>
      <c r="AE120" s="37">
        <v>970</v>
      </c>
      <c r="AF120" s="37">
        <v>1470</v>
      </c>
      <c r="AG120" s="37">
        <v>1680</v>
      </c>
      <c r="AH120" s="37">
        <v>1910</v>
      </c>
      <c r="AI120" s="37">
        <v>860</v>
      </c>
      <c r="AJ120" s="37">
        <v>280</v>
      </c>
      <c r="AK120" s="37">
        <v>110</v>
      </c>
      <c r="AL120" s="37">
        <v>1540</v>
      </c>
      <c r="AM120" s="37">
        <v>650</v>
      </c>
      <c r="AN120" s="37">
        <v>0</v>
      </c>
      <c r="AO120" s="37">
        <v>630</v>
      </c>
      <c r="AP120" s="37">
        <v>1060</v>
      </c>
      <c r="AQ120" s="37">
        <v>990</v>
      </c>
      <c r="AR120" s="37">
        <v>950</v>
      </c>
      <c r="AS120" s="37">
        <v>100</v>
      </c>
      <c r="AT120" s="37">
        <v>0</v>
      </c>
      <c r="AU120" s="37">
        <v>540</v>
      </c>
      <c r="AV120" s="37">
        <v>350</v>
      </c>
      <c r="AW120" s="37">
        <v>1930</v>
      </c>
      <c r="AX120" s="37">
        <v>570</v>
      </c>
      <c r="AY120" s="37">
        <v>160</v>
      </c>
      <c r="AZ120" s="37">
        <v>230</v>
      </c>
      <c r="BA120" s="37">
        <v>250</v>
      </c>
    </row>
    <row r="121" spans="1:53" ht="15" customHeight="1" x14ac:dyDescent="0.3">
      <c r="A121" s="22" t="s">
        <v>114</v>
      </c>
      <c r="B121" s="22" t="str">
        <f>VLOOKUP(A121,'ECP Child Poverty data'!$A$1:$B$652,2,FALSE)</f>
        <v>South East</v>
      </c>
      <c r="C121" s="22" t="str">
        <f>VLOOKUP(A121,'MP details'!$A$1:$D$651,2,FALSE)</f>
        <v>Mr Tanmanjeet Singh Dhesi</v>
      </c>
      <c r="D121" s="22" t="str">
        <f>VLOOKUP(A121,'MP details'!$A$1:$D$651,3,FALSE)</f>
        <v>Labour</v>
      </c>
      <c r="E121" s="22" t="str">
        <f>VLOOKUP(A121,'MP details'!$A$1:$D$651,4,FALSE)</f>
        <v>tan.dhesi.mp@parliament.uk</v>
      </c>
      <c r="F121" s="29">
        <v>5790</v>
      </c>
      <c r="G121" s="29">
        <v>5790</v>
      </c>
      <c r="H121" s="29">
        <v>5700</v>
      </c>
      <c r="I121" s="30">
        <f>VLOOKUP(A121,'ECP Child Poverty data'!$A$3:$D$652,4,FALSE)</f>
        <v>13781</v>
      </c>
      <c r="J121" s="31">
        <f>VLOOKUP(A121,'ECP Child Poverty data'!$A$3:$E$652,5,FALSE)</f>
        <v>0.3482576310634613</v>
      </c>
      <c r="K121" s="30">
        <f t="shared" si="6"/>
        <v>39571.279336844607</v>
      </c>
      <c r="L121" s="54">
        <f t="shared" si="7"/>
        <v>0.14404386452809881</v>
      </c>
      <c r="M121" s="32"/>
      <c r="N121" s="33">
        <f t="shared" si="8"/>
        <v>0.72631578947368425</v>
      </c>
      <c r="O121" s="33">
        <f t="shared" si="9"/>
        <v>0.2614035087719298</v>
      </c>
      <c r="P121" s="33">
        <f t="shared" si="10"/>
        <v>8.5964912280701758E-2</v>
      </c>
      <c r="Q121" s="33">
        <f t="shared" si="11"/>
        <v>0.3719298245614035</v>
      </c>
      <c r="R121" s="36"/>
      <c r="S121" s="37">
        <v>200</v>
      </c>
      <c r="T121" s="37">
        <v>140</v>
      </c>
      <c r="U121" s="37">
        <v>10</v>
      </c>
      <c r="V121" s="37">
        <v>10</v>
      </c>
      <c r="W121" s="37">
        <v>40</v>
      </c>
      <c r="X121" s="37">
        <v>2120</v>
      </c>
      <c r="Y121" s="37">
        <v>960</v>
      </c>
      <c r="Z121" s="37">
        <v>1160</v>
      </c>
      <c r="AA121" s="37">
        <v>3670</v>
      </c>
      <c r="AB121" s="37">
        <v>710</v>
      </c>
      <c r="AC121" s="37">
        <v>2470</v>
      </c>
      <c r="AD121" s="37">
        <v>500</v>
      </c>
      <c r="AE121" s="37">
        <v>1680</v>
      </c>
      <c r="AF121" s="37">
        <v>4140</v>
      </c>
      <c r="AG121" s="37">
        <v>1650</v>
      </c>
      <c r="AH121" s="37">
        <v>2860</v>
      </c>
      <c r="AI121" s="37">
        <v>1750</v>
      </c>
      <c r="AJ121" s="37">
        <v>650</v>
      </c>
      <c r="AK121" s="37">
        <v>530</v>
      </c>
      <c r="AL121" s="37">
        <v>1490</v>
      </c>
      <c r="AM121" s="37">
        <v>340</v>
      </c>
      <c r="AN121" s="37">
        <v>0</v>
      </c>
      <c r="AO121" s="37">
        <v>440</v>
      </c>
      <c r="AP121" s="37">
        <v>1050</v>
      </c>
      <c r="AQ121" s="37">
        <v>1000</v>
      </c>
      <c r="AR121" s="37">
        <v>960</v>
      </c>
      <c r="AS121" s="37">
        <v>80</v>
      </c>
      <c r="AT121" s="37">
        <v>30</v>
      </c>
      <c r="AU121" s="37">
        <v>1640</v>
      </c>
      <c r="AV121" s="37">
        <v>1340</v>
      </c>
      <c r="AW121" s="37">
        <v>2380</v>
      </c>
      <c r="AX121" s="37">
        <v>1910</v>
      </c>
      <c r="AY121" s="37">
        <v>480</v>
      </c>
      <c r="AZ121" s="37">
        <v>460</v>
      </c>
      <c r="BA121" s="37">
        <v>490</v>
      </c>
    </row>
    <row r="122" spans="1:53" ht="15" customHeight="1" x14ac:dyDescent="0.3">
      <c r="A122" s="22" t="s">
        <v>278</v>
      </c>
      <c r="B122" s="22" t="str">
        <f>VLOOKUP(A122,'ECP Child Poverty data'!$A$1:$B$652,2,FALSE)</f>
        <v>London</v>
      </c>
      <c r="C122" s="22" t="str">
        <f>VLOOKUP(A122,'MP details'!$A$1:$D$651,2,FALSE)</f>
        <v>James Murray</v>
      </c>
      <c r="D122" s="22" t="str">
        <f>VLOOKUP(A122,'MP details'!$A$1:$D$651,3,FALSE)</f>
        <v>Labour</v>
      </c>
      <c r="E122" s="22" t="str">
        <f>VLOOKUP(A122,'MP details'!$A$1:$D$651,4,FALSE)</f>
        <v>james.murray.mp@parliament.uk</v>
      </c>
      <c r="F122" s="29">
        <v>4840</v>
      </c>
      <c r="G122" s="29">
        <v>4840</v>
      </c>
      <c r="H122" s="29">
        <v>4700</v>
      </c>
      <c r="I122" s="30">
        <f>VLOOKUP(A122,'ECP Child Poverty data'!$A$3:$D$652,4,FALSE)</f>
        <v>12514</v>
      </c>
      <c r="J122" s="31">
        <f>VLOOKUP(A122,'ECP Child Poverty data'!$A$3:$E$652,5,FALSE)</f>
        <v>0.38265383243560791</v>
      </c>
      <c r="K122" s="30">
        <f t="shared" si="6"/>
        <v>32703.187422291991</v>
      </c>
      <c r="L122" s="54">
        <f t="shared" si="7"/>
        <v>0.14371687809232517</v>
      </c>
      <c r="M122" s="32"/>
      <c r="N122" s="33">
        <f t="shared" si="8"/>
        <v>0.6574468085106383</v>
      </c>
      <c r="O122" s="33">
        <f t="shared" si="9"/>
        <v>0.31276595744680852</v>
      </c>
      <c r="P122" s="33">
        <f t="shared" si="10"/>
        <v>9.1489361702127653E-2</v>
      </c>
      <c r="Q122" s="33">
        <f t="shared" si="11"/>
        <v>0.47872340425531917</v>
      </c>
      <c r="R122" s="36"/>
      <c r="S122" s="37">
        <v>250</v>
      </c>
      <c r="T122" s="37">
        <v>180</v>
      </c>
      <c r="U122" s="37">
        <v>20</v>
      </c>
      <c r="V122" s="37">
        <v>10</v>
      </c>
      <c r="W122" s="37">
        <v>40</v>
      </c>
      <c r="X122" s="37">
        <v>2250</v>
      </c>
      <c r="Y122" s="37">
        <v>960</v>
      </c>
      <c r="Z122" s="37">
        <v>1280</v>
      </c>
      <c r="AA122" s="37">
        <v>2600</v>
      </c>
      <c r="AB122" s="37">
        <v>440</v>
      </c>
      <c r="AC122" s="37">
        <v>1680</v>
      </c>
      <c r="AD122" s="37">
        <v>470</v>
      </c>
      <c r="AE122" s="37">
        <v>1410</v>
      </c>
      <c r="AF122" s="37">
        <v>3090</v>
      </c>
      <c r="AG122" s="37">
        <v>1760</v>
      </c>
      <c r="AH122" s="37">
        <v>2440</v>
      </c>
      <c r="AI122" s="37">
        <v>1330</v>
      </c>
      <c r="AJ122" s="37">
        <v>650</v>
      </c>
      <c r="AK122" s="37">
        <v>430</v>
      </c>
      <c r="AL122" s="37">
        <v>1470</v>
      </c>
      <c r="AM122" s="37">
        <v>680</v>
      </c>
      <c r="AN122" s="37">
        <v>0</v>
      </c>
      <c r="AO122" s="37">
        <v>590</v>
      </c>
      <c r="AP122" s="37">
        <v>780</v>
      </c>
      <c r="AQ122" s="37">
        <v>720</v>
      </c>
      <c r="AR122" s="37">
        <v>680</v>
      </c>
      <c r="AS122" s="37">
        <v>60</v>
      </c>
      <c r="AT122" s="37">
        <v>30</v>
      </c>
      <c r="AU122" s="37">
        <v>1290</v>
      </c>
      <c r="AV122" s="37">
        <v>1170</v>
      </c>
      <c r="AW122" s="37">
        <v>2330</v>
      </c>
      <c r="AX122" s="37">
        <v>1060</v>
      </c>
      <c r="AY122" s="37">
        <v>330</v>
      </c>
      <c r="AZ122" s="37">
        <v>370</v>
      </c>
      <c r="BA122" s="37">
        <v>430</v>
      </c>
    </row>
    <row r="123" spans="1:53" ht="15" customHeight="1" x14ac:dyDescent="0.3">
      <c r="A123" s="22" t="s">
        <v>198</v>
      </c>
      <c r="B123" s="22" t="str">
        <f>VLOOKUP(A123,'ECP Child Poverty data'!$A$1:$B$652,2,FALSE)</f>
        <v>North East</v>
      </c>
      <c r="C123" s="22" t="str">
        <f>VLOOKUP(A123,'MP details'!$A$1:$D$651,2,FALSE)</f>
        <v>Ian Lavery</v>
      </c>
      <c r="D123" s="22" t="str">
        <f>VLOOKUP(A123,'MP details'!$A$1:$D$651,3,FALSE)</f>
        <v>Labour</v>
      </c>
      <c r="E123" s="22" t="str">
        <f>VLOOKUP(A123,'MP details'!$A$1:$D$651,4,FALSE)</f>
        <v>ian.lavery.mp@parliament.uk</v>
      </c>
      <c r="F123" s="29">
        <v>3240</v>
      </c>
      <c r="G123" s="29">
        <v>3240</v>
      </c>
      <c r="H123" s="29">
        <v>3080</v>
      </c>
      <c r="I123" s="30">
        <f>VLOOKUP(A123,'ECP Child Poverty data'!$A$3:$D$652,4,FALSE)</f>
        <v>7052</v>
      </c>
      <c r="J123" s="31">
        <f>VLOOKUP(A123,'ECP Child Poverty data'!$A$3:$E$652,5,FALSE)</f>
        <v>0.32842347025871277</v>
      </c>
      <c r="K123" s="30">
        <f t="shared" si="6"/>
        <v>21472.277832168475</v>
      </c>
      <c r="L123" s="54">
        <f t="shared" si="7"/>
        <v>0.14344076693091823</v>
      </c>
      <c r="M123" s="32"/>
      <c r="N123" s="33">
        <f t="shared" si="8"/>
        <v>0.5</v>
      </c>
      <c r="O123" s="33">
        <f t="shared" si="9"/>
        <v>0.58441558441558439</v>
      </c>
      <c r="P123" s="33">
        <f t="shared" si="10"/>
        <v>5.1948051948051951E-2</v>
      </c>
      <c r="Q123" s="33">
        <f t="shared" si="11"/>
        <v>0.62987012987012991</v>
      </c>
      <c r="R123" s="36"/>
      <c r="S123" s="37">
        <v>280</v>
      </c>
      <c r="T123" s="37">
        <v>150</v>
      </c>
      <c r="U123" s="37">
        <v>70</v>
      </c>
      <c r="V123" s="37">
        <v>30</v>
      </c>
      <c r="W123" s="37">
        <v>30</v>
      </c>
      <c r="X123" s="37">
        <v>1940</v>
      </c>
      <c r="Y123" s="37">
        <v>660</v>
      </c>
      <c r="Z123" s="37">
        <v>1270</v>
      </c>
      <c r="AA123" s="37">
        <v>1310</v>
      </c>
      <c r="AB123" s="37">
        <v>280</v>
      </c>
      <c r="AC123" s="37">
        <v>600</v>
      </c>
      <c r="AD123" s="37">
        <v>430</v>
      </c>
      <c r="AE123" s="37">
        <v>940</v>
      </c>
      <c r="AF123" s="37">
        <v>1540</v>
      </c>
      <c r="AG123" s="37">
        <v>1700</v>
      </c>
      <c r="AH123" s="37">
        <v>1830</v>
      </c>
      <c r="AI123" s="37">
        <v>890</v>
      </c>
      <c r="AJ123" s="37">
        <v>380</v>
      </c>
      <c r="AK123" s="37">
        <v>140</v>
      </c>
      <c r="AL123" s="37">
        <v>1800</v>
      </c>
      <c r="AM123" s="37">
        <v>480</v>
      </c>
      <c r="AN123" s="37">
        <v>0</v>
      </c>
      <c r="AO123" s="37">
        <v>610</v>
      </c>
      <c r="AP123" s="37">
        <v>1360</v>
      </c>
      <c r="AQ123" s="37">
        <v>1370</v>
      </c>
      <c r="AR123" s="37">
        <v>1300</v>
      </c>
      <c r="AS123" s="37">
        <v>110</v>
      </c>
      <c r="AT123" s="37">
        <v>20</v>
      </c>
      <c r="AU123" s="37">
        <v>310</v>
      </c>
      <c r="AV123" s="37">
        <v>390</v>
      </c>
      <c r="AW123" s="37">
        <v>2180</v>
      </c>
      <c r="AX123" s="37">
        <v>760</v>
      </c>
      <c r="AY123" s="37">
        <v>150</v>
      </c>
      <c r="AZ123" s="37">
        <v>220</v>
      </c>
      <c r="BA123" s="37">
        <v>160</v>
      </c>
    </row>
    <row r="124" spans="1:53" ht="15" customHeight="1" x14ac:dyDescent="0.3">
      <c r="A124" s="22" t="s">
        <v>353</v>
      </c>
      <c r="B124" s="22" t="str">
        <f>VLOOKUP(A124,'ECP Child Poverty data'!$A$1:$B$652,2,FALSE)</f>
        <v>Yorkshire And The Humber</v>
      </c>
      <c r="C124" s="22" t="str">
        <f>VLOOKUP(A124,'MP details'!$A$1:$D$651,2,FALSE)</f>
        <v>Robbie Moore</v>
      </c>
      <c r="D124" s="22" t="str">
        <f>VLOOKUP(A124,'MP details'!$A$1:$D$651,3,FALSE)</f>
        <v>Conservative</v>
      </c>
      <c r="E124" s="22" t="str">
        <f>VLOOKUP(A124,'MP details'!$A$1:$D$651,4,FALSE)</f>
        <v>robbie.moore.mp@parliament.uk</v>
      </c>
      <c r="F124" s="29">
        <v>3490</v>
      </c>
      <c r="G124" s="29">
        <v>3490</v>
      </c>
      <c r="H124" s="29">
        <v>3390</v>
      </c>
      <c r="I124" s="30">
        <f>VLOOKUP(A124,'ECP Child Poverty data'!$A$3:$D$652,4,FALSE)</f>
        <v>8125</v>
      </c>
      <c r="J124" s="31">
        <f>VLOOKUP(A124,'ECP Child Poverty data'!$A$3:$E$652,5,FALSE)</f>
        <v>0.34332659840583801</v>
      </c>
      <c r="K124" s="30">
        <f t="shared" si="6"/>
        <v>23665.512773337869</v>
      </c>
      <c r="L124" s="54">
        <f t="shared" si="7"/>
        <v>0.14324642075025118</v>
      </c>
      <c r="M124" s="32"/>
      <c r="N124" s="33">
        <f t="shared" si="8"/>
        <v>0.61651917404129797</v>
      </c>
      <c r="O124" s="33">
        <f t="shared" si="9"/>
        <v>0.4336283185840708</v>
      </c>
      <c r="P124" s="33">
        <f t="shared" si="10"/>
        <v>7.0796460176991149E-2</v>
      </c>
      <c r="Q124" s="33">
        <f t="shared" si="11"/>
        <v>0.48672566371681414</v>
      </c>
      <c r="R124" s="36"/>
      <c r="S124" s="37">
        <v>170</v>
      </c>
      <c r="T124" s="37">
        <v>110</v>
      </c>
      <c r="U124" s="37">
        <v>20</v>
      </c>
      <c r="V124" s="37">
        <v>0</v>
      </c>
      <c r="W124" s="37">
        <v>30</v>
      </c>
      <c r="X124" s="37">
        <v>1650</v>
      </c>
      <c r="Y124" s="37">
        <v>600</v>
      </c>
      <c r="Z124" s="37">
        <v>1050</v>
      </c>
      <c r="AA124" s="37">
        <v>1840</v>
      </c>
      <c r="AB124" s="37">
        <v>400</v>
      </c>
      <c r="AC124" s="37">
        <v>1090</v>
      </c>
      <c r="AD124" s="37">
        <v>340</v>
      </c>
      <c r="AE124" s="37">
        <v>1000</v>
      </c>
      <c r="AF124" s="37">
        <v>2090</v>
      </c>
      <c r="AG124" s="37">
        <v>1400</v>
      </c>
      <c r="AH124" s="37">
        <v>1690</v>
      </c>
      <c r="AI124" s="37">
        <v>1080</v>
      </c>
      <c r="AJ124" s="37">
        <v>480</v>
      </c>
      <c r="AK124" s="37">
        <v>230</v>
      </c>
      <c r="AL124" s="37">
        <v>1470</v>
      </c>
      <c r="AM124" s="37">
        <v>530</v>
      </c>
      <c r="AN124" s="37">
        <v>0</v>
      </c>
      <c r="AO124" s="37">
        <v>520</v>
      </c>
      <c r="AP124" s="37">
        <v>990</v>
      </c>
      <c r="AQ124" s="37">
        <v>960</v>
      </c>
      <c r="AR124" s="37">
        <v>890</v>
      </c>
      <c r="AS124" s="37">
        <v>110</v>
      </c>
      <c r="AT124" s="37">
        <v>30</v>
      </c>
      <c r="AU124" s="37">
        <v>750</v>
      </c>
      <c r="AV124" s="37">
        <v>630</v>
      </c>
      <c r="AW124" s="37">
        <v>1870</v>
      </c>
      <c r="AX124" s="37">
        <v>990</v>
      </c>
      <c r="AY124" s="37">
        <v>220</v>
      </c>
      <c r="AZ124" s="37">
        <v>270</v>
      </c>
      <c r="BA124" s="37">
        <v>240</v>
      </c>
    </row>
    <row r="125" spans="1:53" ht="15" customHeight="1" x14ac:dyDescent="0.3">
      <c r="A125" s="22" t="s">
        <v>529</v>
      </c>
      <c r="B125" s="22" t="str">
        <f>VLOOKUP(A125,'ECP Child Poverty data'!$A$1:$B$652,2,FALSE)</f>
        <v>North East</v>
      </c>
      <c r="C125" s="22" t="str">
        <f>VLOOKUP(A125,'MP details'!$A$1:$D$651,2,FALSE)</f>
        <v>Chris McDonald</v>
      </c>
      <c r="D125" s="22" t="str">
        <f>VLOOKUP(A125,'MP details'!$A$1:$D$651,3,FALSE)</f>
        <v>Labour</v>
      </c>
      <c r="E125" s="22" t="str">
        <f>VLOOKUP(A125,'MP details'!$A$1:$D$651,4,FALSE)</f>
        <v>chris.mcdonald.mp@parliament.uk</v>
      </c>
      <c r="F125" s="29">
        <v>3500</v>
      </c>
      <c r="G125" s="29">
        <v>3500</v>
      </c>
      <c r="H125" s="29">
        <v>3340</v>
      </c>
      <c r="I125" s="30">
        <f>VLOOKUP(A125,'ECP Child Poverty data'!$A$3:$D$652,4,FALSE)</f>
        <v>7664</v>
      </c>
      <c r="J125" s="31">
        <f>VLOOKUP(A125,'ECP Child Poverty data'!$A$3:$E$652,5,FALSE)</f>
        <v>0.32813039422035217</v>
      </c>
      <c r="K125" s="30">
        <f t="shared" si="6"/>
        <v>23356.568409975851</v>
      </c>
      <c r="L125" s="54">
        <f t="shared" si="7"/>
        <v>0.14300045885907833</v>
      </c>
      <c r="M125" s="32"/>
      <c r="N125" s="33">
        <f t="shared" si="8"/>
        <v>0.46706586826347307</v>
      </c>
      <c r="O125" s="33">
        <f t="shared" si="9"/>
        <v>0.53892215568862278</v>
      </c>
      <c r="P125" s="33">
        <f t="shared" si="10"/>
        <v>8.3832335329341312E-2</v>
      </c>
      <c r="Q125" s="33">
        <f t="shared" si="11"/>
        <v>0.6467065868263473</v>
      </c>
      <c r="R125" s="36"/>
      <c r="S125" s="37">
        <v>290</v>
      </c>
      <c r="T125" s="37">
        <v>140</v>
      </c>
      <c r="U125" s="37">
        <v>80</v>
      </c>
      <c r="V125" s="37">
        <v>40</v>
      </c>
      <c r="W125" s="37">
        <v>30</v>
      </c>
      <c r="X125" s="37">
        <v>2160</v>
      </c>
      <c r="Y125" s="37">
        <v>660</v>
      </c>
      <c r="Z125" s="37">
        <v>1500</v>
      </c>
      <c r="AA125" s="37">
        <v>1340</v>
      </c>
      <c r="AB125" s="37">
        <v>320</v>
      </c>
      <c r="AC125" s="37">
        <v>590</v>
      </c>
      <c r="AD125" s="37">
        <v>430</v>
      </c>
      <c r="AE125" s="37">
        <v>970</v>
      </c>
      <c r="AF125" s="37">
        <v>1560</v>
      </c>
      <c r="AG125" s="37">
        <v>1940</v>
      </c>
      <c r="AH125" s="37">
        <v>1810</v>
      </c>
      <c r="AI125" s="37">
        <v>1020</v>
      </c>
      <c r="AJ125" s="37">
        <v>430</v>
      </c>
      <c r="AK125" s="37">
        <v>240</v>
      </c>
      <c r="AL125" s="37">
        <v>1800</v>
      </c>
      <c r="AM125" s="37">
        <v>560</v>
      </c>
      <c r="AN125" s="37">
        <v>0</v>
      </c>
      <c r="AO125" s="37">
        <v>600</v>
      </c>
      <c r="AP125" s="37">
        <v>1350</v>
      </c>
      <c r="AQ125" s="37">
        <v>1320</v>
      </c>
      <c r="AR125" s="37">
        <v>1250</v>
      </c>
      <c r="AS125" s="37">
        <v>110</v>
      </c>
      <c r="AT125" s="37">
        <v>20</v>
      </c>
      <c r="AU125" s="37">
        <v>470</v>
      </c>
      <c r="AV125" s="37">
        <v>390</v>
      </c>
      <c r="AW125" s="37">
        <v>2320</v>
      </c>
      <c r="AX125" s="37">
        <v>680</v>
      </c>
      <c r="AY125" s="37">
        <v>150</v>
      </c>
      <c r="AZ125" s="37">
        <v>240</v>
      </c>
      <c r="BA125" s="37">
        <v>280</v>
      </c>
    </row>
    <row r="126" spans="1:53" ht="15" customHeight="1" x14ac:dyDescent="0.3">
      <c r="A126" s="22" t="s">
        <v>338</v>
      </c>
      <c r="B126" s="22" t="str">
        <f>VLOOKUP(A126,'ECP Child Poverty data'!$A$1:$B$652,2,FALSE)</f>
        <v>London</v>
      </c>
      <c r="C126" s="22" t="str">
        <f>VLOOKUP(A126,'MP details'!$A$1:$D$651,2,FALSE)</f>
        <v>Sir Keir Starmer</v>
      </c>
      <c r="D126" s="22" t="str">
        <f>VLOOKUP(A126,'MP details'!$A$1:$D$651,3,FALSE)</f>
        <v>Labour</v>
      </c>
      <c r="E126" s="22" t="str">
        <f>VLOOKUP(A126,'MP details'!$A$1:$D$651,4,FALSE)</f>
        <v>keir.starmer.mp@parliament.uk</v>
      </c>
      <c r="F126" s="29">
        <v>2720</v>
      </c>
      <c r="G126" s="29">
        <v>2720</v>
      </c>
      <c r="H126" s="29">
        <v>2660</v>
      </c>
      <c r="I126" s="30">
        <f>VLOOKUP(A126,'ECP Child Poverty data'!$A$3:$D$652,4,FALSE)</f>
        <v>8746</v>
      </c>
      <c r="J126" s="31">
        <f>VLOOKUP(A126,'ECP Child Poverty data'!$A$3:$E$652,5,FALSE)</f>
        <v>0.46969476342201233</v>
      </c>
      <c r="K126" s="30">
        <f t="shared" si="6"/>
        <v>18620.603594300403</v>
      </c>
      <c r="L126" s="54">
        <f t="shared" si="7"/>
        <v>0.1428525120858167</v>
      </c>
      <c r="M126" s="32"/>
      <c r="N126" s="33">
        <f t="shared" si="8"/>
        <v>0.52255639097744366</v>
      </c>
      <c r="O126" s="33">
        <f t="shared" si="9"/>
        <v>0.41353383458646614</v>
      </c>
      <c r="P126" s="33">
        <f t="shared" si="10"/>
        <v>7.8947368421052627E-2</v>
      </c>
      <c r="Q126" s="33">
        <f t="shared" si="11"/>
        <v>0.57894736842105265</v>
      </c>
      <c r="R126" s="36"/>
      <c r="S126" s="37">
        <v>130</v>
      </c>
      <c r="T126" s="37">
        <v>100</v>
      </c>
      <c r="U126" s="37">
        <v>0</v>
      </c>
      <c r="V126" s="37">
        <v>0</v>
      </c>
      <c r="W126" s="37">
        <v>20</v>
      </c>
      <c r="X126" s="37">
        <v>1540</v>
      </c>
      <c r="Y126" s="37">
        <v>520</v>
      </c>
      <c r="Z126" s="37">
        <v>1020</v>
      </c>
      <c r="AA126" s="37">
        <v>1180</v>
      </c>
      <c r="AB126" s="37">
        <v>180</v>
      </c>
      <c r="AC126" s="37">
        <v>700</v>
      </c>
      <c r="AD126" s="37">
        <v>310</v>
      </c>
      <c r="AE126" s="37">
        <v>690</v>
      </c>
      <c r="AF126" s="37">
        <v>1390</v>
      </c>
      <c r="AG126" s="37">
        <v>1330</v>
      </c>
      <c r="AH126" s="37">
        <v>1410</v>
      </c>
      <c r="AI126" s="37">
        <v>750</v>
      </c>
      <c r="AJ126" s="37">
        <v>320</v>
      </c>
      <c r="AK126" s="37">
        <v>240</v>
      </c>
      <c r="AL126" s="37">
        <v>1100</v>
      </c>
      <c r="AM126" s="37">
        <v>450</v>
      </c>
      <c r="AN126" s="37">
        <v>10</v>
      </c>
      <c r="AO126" s="37">
        <v>510</v>
      </c>
      <c r="AP126" s="37">
        <v>640</v>
      </c>
      <c r="AQ126" s="37">
        <v>610</v>
      </c>
      <c r="AR126" s="37">
        <v>590</v>
      </c>
      <c r="AS126" s="37">
        <v>40</v>
      </c>
      <c r="AT126" s="37">
        <v>0</v>
      </c>
      <c r="AU126" s="37">
        <v>620</v>
      </c>
      <c r="AV126" s="37">
        <v>460</v>
      </c>
      <c r="AW126" s="37">
        <v>1460</v>
      </c>
      <c r="AX126" s="37">
        <v>540</v>
      </c>
      <c r="AY126" s="37">
        <v>170</v>
      </c>
      <c r="AZ126" s="37">
        <v>190</v>
      </c>
      <c r="BA126" s="37">
        <v>210</v>
      </c>
    </row>
    <row r="127" spans="1:53" ht="15" customHeight="1" x14ac:dyDescent="0.3">
      <c r="A127" s="22" t="s">
        <v>350</v>
      </c>
      <c r="B127" s="22" t="str">
        <f>VLOOKUP(A127,'ECP Child Poverty data'!$A$1:$B$652,2,FALSE)</f>
        <v>London</v>
      </c>
      <c r="C127" s="22" t="str">
        <f>VLOOKUP(A127,'MP details'!$A$1:$D$651,2,FALSE)</f>
        <v>Jeremy Corbyn</v>
      </c>
      <c r="D127" s="22" t="str">
        <f>VLOOKUP(A127,'MP details'!$A$1:$D$651,3,FALSE)</f>
        <v>Independent</v>
      </c>
      <c r="E127" s="22" t="str">
        <f>VLOOKUP(A127,'MP details'!$A$1:$D$651,4,FALSE)</f>
        <v>jeremy.corbyn.mp@parliament.uk</v>
      </c>
      <c r="F127" s="29">
        <v>3100</v>
      </c>
      <c r="G127" s="29">
        <v>3100</v>
      </c>
      <c r="H127" s="29">
        <v>3010</v>
      </c>
      <c r="I127" s="30">
        <f>VLOOKUP(A127,'ECP Child Poverty data'!$A$3:$D$652,4,FALSE)</f>
        <v>8349</v>
      </c>
      <c r="J127" s="31">
        <f>VLOOKUP(A127,'ECP Child Poverty data'!$A$3:$E$652,5,FALSE)</f>
        <v>0.39561858773231506</v>
      </c>
      <c r="K127" s="30">
        <f t="shared" si="6"/>
        <v>21103.659582469194</v>
      </c>
      <c r="L127" s="54">
        <f t="shared" si="7"/>
        <v>0.14262929082216652</v>
      </c>
      <c r="M127" s="32"/>
      <c r="N127" s="33">
        <f t="shared" si="8"/>
        <v>0.51495016611295685</v>
      </c>
      <c r="O127" s="33">
        <f t="shared" si="9"/>
        <v>0.39867109634551495</v>
      </c>
      <c r="P127" s="33">
        <f t="shared" si="10"/>
        <v>9.3023255813953487E-2</v>
      </c>
      <c r="Q127" s="33">
        <f t="shared" si="11"/>
        <v>0.64784053156146182</v>
      </c>
      <c r="R127" s="36"/>
      <c r="S127" s="37">
        <v>170</v>
      </c>
      <c r="T127" s="37">
        <v>130</v>
      </c>
      <c r="U127" s="37">
        <v>0</v>
      </c>
      <c r="V127" s="37">
        <v>10</v>
      </c>
      <c r="W127" s="37">
        <v>30</v>
      </c>
      <c r="X127" s="37">
        <v>1950</v>
      </c>
      <c r="Y127" s="37">
        <v>630</v>
      </c>
      <c r="Z127" s="37">
        <v>1310</v>
      </c>
      <c r="AA127" s="37">
        <v>1160</v>
      </c>
      <c r="AB127" s="37">
        <v>170</v>
      </c>
      <c r="AC127" s="37">
        <v>750</v>
      </c>
      <c r="AD127" s="37">
        <v>240</v>
      </c>
      <c r="AE127" s="37">
        <v>800</v>
      </c>
      <c r="AF127" s="37">
        <v>1550</v>
      </c>
      <c r="AG127" s="37">
        <v>1550</v>
      </c>
      <c r="AH127" s="37">
        <v>1660</v>
      </c>
      <c r="AI127" s="37">
        <v>820</v>
      </c>
      <c r="AJ127" s="37">
        <v>400</v>
      </c>
      <c r="AK127" s="37">
        <v>220</v>
      </c>
      <c r="AL127" s="37">
        <v>1200</v>
      </c>
      <c r="AM127" s="37">
        <v>320</v>
      </c>
      <c r="AN127" s="37">
        <v>0</v>
      </c>
      <c r="AO127" s="37">
        <v>450</v>
      </c>
      <c r="AP127" s="37">
        <v>820</v>
      </c>
      <c r="AQ127" s="37">
        <v>770</v>
      </c>
      <c r="AR127" s="37">
        <v>730</v>
      </c>
      <c r="AS127" s="37">
        <v>70</v>
      </c>
      <c r="AT127" s="37">
        <v>20</v>
      </c>
      <c r="AU127" s="37">
        <v>830</v>
      </c>
      <c r="AV127" s="37">
        <v>450</v>
      </c>
      <c r="AW127" s="37">
        <v>1640</v>
      </c>
      <c r="AX127" s="37">
        <v>580</v>
      </c>
      <c r="AY127" s="37">
        <v>160</v>
      </c>
      <c r="AZ127" s="37">
        <v>260</v>
      </c>
      <c r="BA127" s="37">
        <v>280</v>
      </c>
    </row>
    <row r="128" spans="1:53" ht="15" customHeight="1" x14ac:dyDescent="0.3">
      <c r="A128" s="22" t="s">
        <v>657</v>
      </c>
      <c r="B128" s="22" t="str">
        <f>VLOOKUP(A128,'ECP Child Poverty data'!$A$1:$B$652,2,FALSE)</f>
        <v>Wales</v>
      </c>
      <c r="C128" s="22" t="str">
        <f>VLOOKUP(A128,'MP details'!$A$1:$D$651,2,FALSE)</f>
        <v>Jo Stevens</v>
      </c>
      <c r="D128" s="22" t="str">
        <f>VLOOKUP(A128,'MP details'!$A$1:$D$651,3,FALSE)</f>
        <v>Labour</v>
      </c>
      <c r="E128" s="22" t="str">
        <f>VLOOKUP(A128,'MP details'!$A$1:$D$651,4,FALSE)</f>
        <v>jo.stevens.mp@parliament.uk</v>
      </c>
      <c r="F128" s="29">
        <v>3620</v>
      </c>
      <c r="G128" s="29">
        <v>3620</v>
      </c>
      <c r="H128" s="29">
        <v>3520</v>
      </c>
      <c r="I128" s="30">
        <f>VLOOKUP(A128,'ECP Child Poverty data'!$A$3:$D$652,4,FALSE)</f>
        <v>7983</v>
      </c>
      <c r="J128" s="31">
        <f>VLOOKUP(A128,'ECP Child Poverty data'!$A$3:$E$652,5,FALSE)</f>
        <v>0.32298615574836731</v>
      </c>
      <c r="K128" s="30">
        <f t="shared" si="6"/>
        <v>24716.229652330396</v>
      </c>
      <c r="L128" s="54">
        <f t="shared" si="7"/>
        <v>0.14241654368461143</v>
      </c>
      <c r="M128" s="32"/>
      <c r="N128" s="33">
        <f t="shared" si="8"/>
        <v>0.46590909090909088</v>
      </c>
      <c r="O128" s="33">
        <f t="shared" si="9"/>
        <v>0.44034090909090912</v>
      </c>
      <c r="P128" s="33">
        <f t="shared" si="10"/>
        <v>0.15340909090909091</v>
      </c>
      <c r="Q128" s="33">
        <f t="shared" si="11"/>
        <v>0.5625</v>
      </c>
      <c r="R128" s="36"/>
      <c r="S128" s="37">
        <v>170</v>
      </c>
      <c r="T128" s="37">
        <v>100</v>
      </c>
      <c r="U128" s="37">
        <v>20</v>
      </c>
      <c r="V128" s="37">
        <v>10</v>
      </c>
      <c r="W128" s="37">
        <v>40</v>
      </c>
      <c r="X128" s="37">
        <v>1980</v>
      </c>
      <c r="Y128" s="37">
        <v>540</v>
      </c>
      <c r="Z128" s="37">
        <v>1430</v>
      </c>
      <c r="AA128" s="37">
        <v>1640</v>
      </c>
      <c r="AB128" s="37">
        <v>290</v>
      </c>
      <c r="AC128" s="37">
        <v>800</v>
      </c>
      <c r="AD128" s="37">
        <v>550</v>
      </c>
      <c r="AE128" s="37">
        <v>830</v>
      </c>
      <c r="AF128" s="37">
        <v>1640</v>
      </c>
      <c r="AG128" s="37">
        <v>1980</v>
      </c>
      <c r="AH128" s="37">
        <v>1870</v>
      </c>
      <c r="AI128" s="37">
        <v>1020</v>
      </c>
      <c r="AJ128" s="37">
        <v>480</v>
      </c>
      <c r="AK128" s="37">
        <v>240</v>
      </c>
      <c r="AL128" s="37">
        <v>1550</v>
      </c>
      <c r="AM128" s="37">
        <v>800</v>
      </c>
      <c r="AN128" s="37">
        <v>0</v>
      </c>
      <c r="AO128" s="37">
        <v>680</v>
      </c>
      <c r="AP128" s="37">
        <v>850</v>
      </c>
      <c r="AQ128" s="37">
        <v>830</v>
      </c>
      <c r="AR128" s="37">
        <v>770</v>
      </c>
      <c r="AS128" s="37">
        <v>100</v>
      </c>
      <c r="AT128" s="37">
        <v>40</v>
      </c>
      <c r="AU128" s="37">
        <v>810</v>
      </c>
      <c r="AV128" s="37">
        <v>470</v>
      </c>
      <c r="AW128" s="37">
        <v>1980</v>
      </c>
      <c r="AX128" s="37">
        <v>680</v>
      </c>
      <c r="AY128" s="37">
        <v>270</v>
      </c>
      <c r="AZ128" s="37">
        <v>330</v>
      </c>
      <c r="BA128" s="37">
        <v>540</v>
      </c>
    </row>
    <row r="129" spans="1:53" ht="15" customHeight="1" x14ac:dyDescent="0.3">
      <c r="A129" s="22" t="s">
        <v>517</v>
      </c>
      <c r="B129" s="22" t="str">
        <f>VLOOKUP(A129,'ECP Child Poverty data'!$A$1:$B$652,2,FALSE)</f>
        <v>South East</v>
      </c>
      <c r="C129" s="22" t="str">
        <f>VLOOKUP(A129,'MP details'!$A$1:$D$651,2,FALSE)</f>
        <v>Satvir Kaur</v>
      </c>
      <c r="D129" s="22" t="str">
        <f>VLOOKUP(A129,'MP details'!$A$1:$D$651,3,FALSE)</f>
        <v>Labour</v>
      </c>
      <c r="E129" s="22" t="str">
        <f>VLOOKUP(A129,'MP details'!$A$1:$D$651,4,FALSE)</f>
        <v>satvir.kaur.mp@parliament.uk</v>
      </c>
      <c r="F129" s="29">
        <v>3280</v>
      </c>
      <c r="G129" s="29">
        <v>3280</v>
      </c>
      <c r="H129" s="29">
        <v>3190</v>
      </c>
      <c r="I129" s="30">
        <f>VLOOKUP(A129,'ECP Child Poverty data'!$A$3:$D$652,4,FALSE)</f>
        <v>8382</v>
      </c>
      <c r="J129" s="31">
        <f>VLOOKUP(A129,'ECP Child Poverty data'!$A$3:$E$652,5,FALSE)</f>
        <v>0.37412521243095398</v>
      </c>
      <c r="K129" s="30">
        <f t="shared" si="6"/>
        <v>22404.263924198709</v>
      </c>
      <c r="L129" s="54">
        <f t="shared" si="7"/>
        <v>0.14238361103015307</v>
      </c>
      <c r="M129" s="32"/>
      <c r="N129" s="33">
        <f t="shared" si="8"/>
        <v>0.58934169278996862</v>
      </c>
      <c r="O129" s="33">
        <f t="shared" si="9"/>
        <v>0.43260188087774293</v>
      </c>
      <c r="P129" s="33">
        <f t="shared" si="10"/>
        <v>9.7178683385579931E-2</v>
      </c>
      <c r="Q129" s="33">
        <f t="shared" si="11"/>
        <v>0.50783699059561127</v>
      </c>
      <c r="R129" s="36"/>
      <c r="S129" s="37">
        <v>160</v>
      </c>
      <c r="T129" s="37">
        <v>110</v>
      </c>
      <c r="U129" s="37">
        <v>20</v>
      </c>
      <c r="V129" s="37">
        <v>0</v>
      </c>
      <c r="W129" s="37">
        <v>10</v>
      </c>
      <c r="X129" s="37">
        <v>1620</v>
      </c>
      <c r="Y129" s="37">
        <v>520</v>
      </c>
      <c r="Z129" s="37">
        <v>1100</v>
      </c>
      <c r="AA129" s="37">
        <v>1660</v>
      </c>
      <c r="AB129" s="37">
        <v>470</v>
      </c>
      <c r="AC129" s="37">
        <v>900</v>
      </c>
      <c r="AD129" s="37">
        <v>300</v>
      </c>
      <c r="AE129" s="37">
        <v>980</v>
      </c>
      <c r="AF129" s="37">
        <v>1880</v>
      </c>
      <c r="AG129" s="37">
        <v>1400</v>
      </c>
      <c r="AH129" s="37">
        <v>1750</v>
      </c>
      <c r="AI129" s="37">
        <v>980</v>
      </c>
      <c r="AJ129" s="37">
        <v>380</v>
      </c>
      <c r="AK129" s="37">
        <v>180</v>
      </c>
      <c r="AL129" s="37">
        <v>1380</v>
      </c>
      <c r="AM129" s="37">
        <v>360</v>
      </c>
      <c r="AN129" s="37">
        <v>0</v>
      </c>
      <c r="AO129" s="37">
        <v>480</v>
      </c>
      <c r="AP129" s="37">
        <v>1050</v>
      </c>
      <c r="AQ129" s="37">
        <v>1010</v>
      </c>
      <c r="AR129" s="37">
        <v>990</v>
      </c>
      <c r="AS129" s="37">
        <v>80</v>
      </c>
      <c r="AT129" s="37">
        <v>30</v>
      </c>
      <c r="AU129" s="37">
        <v>730</v>
      </c>
      <c r="AV129" s="37">
        <v>510</v>
      </c>
      <c r="AW129" s="37">
        <v>1710</v>
      </c>
      <c r="AX129" s="37">
        <v>890</v>
      </c>
      <c r="AY129" s="37">
        <v>160</v>
      </c>
      <c r="AZ129" s="37">
        <v>260</v>
      </c>
      <c r="BA129" s="37">
        <v>310</v>
      </c>
    </row>
    <row r="130" spans="1:53" x14ac:dyDescent="0.3">
      <c r="A130" s="22" t="s">
        <v>381</v>
      </c>
      <c r="B130" s="22" t="str">
        <f>VLOOKUP(A130,'ECP Child Poverty data'!$A$1:$B$652,2,FALSE)</f>
        <v>North West</v>
      </c>
      <c r="C130" s="22" t="str">
        <f>VLOOKUP(A130,'MP details'!$A$1:$D$651,2,FALSE)</f>
        <v>Paula Barker</v>
      </c>
      <c r="D130" s="22" t="str">
        <f>VLOOKUP(A130,'MP details'!$A$1:$D$651,3,FALSE)</f>
        <v>Labour</v>
      </c>
      <c r="E130" s="22" t="str">
        <f>VLOOKUP(A130,'MP details'!$A$1:$D$651,4,FALSE)</f>
        <v>paula.barker.mp@parliament.uk</v>
      </c>
      <c r="F130" s="29">
        <v>2690</v>
      </c>
      <c r="G130" s="29">
        <v>2690</v>
      </c>
      <c r="H130" s="29">
        <v>2640</v>
      </c>
      <c r="I130" s="30">
        <f>VLOOKUP(A130,'ECP Child Poverty data'!$A$3:$D$652,4,FALSE)</f>
        <v>7200</v>
      </c>
      <c r="J130" s="31">
        <f>VLOOKUP(A130,'ECP Child Poverty data'!$A$3:$E$652,5,FALSE)</f>
        <v>0.38808664679527283</v>
      </c>
      <c r="K130" s="30">
        <f t="shared" ref="K130:K193" si="12">I130/J130</f>
        <v>18552.55793894453</v>
      </c>
      <c r="L130" s="54">
        <f t="shared" ref="L130:L193" si="13">H130/K130</f>
        <v>0.14229843715826668</v>
      </c>
      <c r="M130" s="32"/>
      <c r="N130" s="33">
        <f t="shared" si="8"/>
        <v>0.55681818181818177</v>
      </c>
      <c r="O130" s="33">
        <f t="shared" si="9"/>
        <v>0.35227272727272729</v>
      </c>
      <c r="P130" s="33">
        <f t="shared" si="10"/>
        <v>0.10606060606060606</v>
      </c>
      <c r="Q130" s="33">
        <f t="shared" si="11"/>
        <v>0.42424242424242425</v>
      </c>
      <c r="R130" s="36"/>
      <c r="S130" s="37">
        <v>110</v>
      </c>
      <c r="T130" s="37">
        <v>80</v>
      </c>
      <c r="U130" s="37">
        <v>10</v>
      </c>
      <c r="V130" s="37">
        <v>0</v>
      </c>
      <c r="W130" s="37">
        <v>10</v>
      </c>
      <c r="X130" s="37">
        <v>1120</v>
      </c>
      <c r="Y130" s="37">
        <v>340</v>
      </c>
      <c r="Z130" s="37">
        <v>780</v>
      </c>
      <c r="AA130" s="37">
        <v>1570</v>
      </c>
      <c r="AB130" s="37">
        <v>170</v>
      </c>
      <c r="AC130" s="37">
        <v>960</v>
      </c>
      <c r="AD130" s="37">
        <v>440</v>
      </c>
      <c r="AE130" s="37">
        <v>510</v>
      </c>
      <c r="AF130" s="37">
        <v>1470</v>
      </c>
      <c r="AG130" s="37">
        <v>1220</v>
      </c>
      <c r="AH130" s="37">
        <v>1310</v>
      </c>
      <c r="AI130" s="37">
        <v>760</v>
      </c>
      <c r="AJ130" s="37">
        <v>320</v>
      </c>
      <c r="AK130" s="37">
        <v>300</v>
      </c>
      <c r="AL130" s="37">
        <v>930</v>
      </c>
      <c r="AM130" s="37">
        <v>450</v>
      </c>
      <c r="AN130" s="37">
        <v>0</v>
      </c>
      <c r="AO130" s="37">
        <v>420</v>
      </c>
      <c r="AP130" s="37">
        <v>550</v>
      </c>
      <c r="AQ130" s="37">
        <v>540</v>
      </c>
      <c r="AR130" s="37">
        <v>510</v>
      </c>
      <c r="AS130" s="37">
        <v>40</v>
      </c>
      <c r="AT130" s="37">
        <v>10</v>
      </c>
      <c r="AU130" s="37">
        <v>830</v>
      </c>
      <c r="AV130" s="37">
        <v>560</v>
      </c>
      <c r="AW130" s="37">
        <v>1320</v>
      </c>
      <c r="AX130" s="37">
        <v>430</v>
      </c>
      <c r="AY130" s="37">
        <v>270</v>
      </c>
      <c r="AZ130" s="37">
        <v>310</v>
      </c>
      <c r="BA130" s="37">
        <v>280</v>
      </c>
    </row>
    <row r="131" spans="1:53" ht="15" customHeight="1" x14ac:dyDescent="0.3">
      <c r="A131" s="22" t="s">
        <v>485</v>
      </c>
      <c r="B131" s="22" t="str">
        <f>VLOOKUP(A131,'ECP Child Poverty data'!$A$1:$B$652,2,FALSE)</f>
        <v>Yorkshire And The Humber</v>
      </c>
      <c r="C131" s="22" t="str">
        <f>VLOOKUP(A131,'MP details'!$A$1:$D$651,2,FALSE)</f>
        <v>Sir Nicholas Dakin</v>
      </c>
      <c r="D131" s="22" t="str">
        <f>VLOOKUP(A131,'MP details'!$A$1:$D$651,3,FALSE)</f>
        <v>Labour</v>
      </c>
      <c r="E131" s="22" t="str">
        <f>VLOOKUP(A131,'MP details'!$A$1:$D$651,4,FALSE)</f>
        <v>nic.dakin.mp@parliament.uk</v>
      </c>
      <c r="F131" s="29">
        <v>3530</v>
      </c>
      <c r="G131" s="29">
        <v>3530</v>
      </c>
      <c r="H131" s="29">
        <v>3340</v>
      </c>
      <c r="I131" s="30">
        <f>VLOOKUP(A131,'ECP Child Poverty data'!$A$3:$D$652,4,FALSE)</f>
        <v>8039</v>
      </c>
      <c r="J131" s="31">
        <f>VLOOKUP(A131,'ECP Child Poverty data'!$A$3:$E$652,5,FALSE)</f>
        <v>0.34188869595527649</v>
      </c>
      <c r="K131" s="30">
        <f t="shared" si="12"/>
        <v>23513.500431882094</v>
      </c>
      <c r="L131" s="54">
        <f t="shared" si="13"/>
        <v>0.14204605603814199</v>
      </c>
      <c r="M131" s="32"/>
      <c r="N131" s="33">
        <f t="shared" ref="N131:N194" si="14">AF131/H131</f>
        <v>0.58982035928143717</v>
      </c>
      <c r="O131" s="33">
        <f t="shared" ref="O131:O194" si="15">AL131/H131</f>
        <v>0.44311377245508982</v>
      </c>
      <c r="P131" s="33">
        <f t="shared" ref="P131:P194" si="16">BA131/H131</f>
        <v>6.8862275449101798E-2</v>
      </c>
      <c r="Q131" s="33">
        <f t="shared" ref="Q131:Q194" si="17">X131/H131</f>
        <v>0.60179640718562877</v>
      </c>
      <c r="R131" s="36"/>
      <c r="S131" s="37">
        <v>300</v>
      </c>
      <c r="T131" s="37">
        <v>170</v>
      </c>
      <c r="U131" s="37">
        <v>60</v>
      </c>
      <c r="V131" s="37">
        <v>30</v>
      </c>
      <c r="W131" s="37">
        <v>40</v>
      </c>
      <c r="X131" s="37">
        <v>2010</v>
      </c>
      <c r="Y131" s="37">
        <v>840</v>
      </c>
      <c r="Z131" s="37">
        <v>1170</v>
      </c>
      <c r="AA131" s="37">
        <v>1520</v>
      </c>
      <c r="AB131" s="37">
        <v>400</v>
      </c>
      <c r="AC131" s="37">
        <v>730</v>
      </c>
      <c r="AD131" s="37">
        <v>400</v>
      </c>
      <c r="AE131" s="37">
        <v>1240</v>
      </c>
      <c r="AF131" s="37">
        <v>1970</v>
      </c>
      <c r="AG131" s="37">
        <v>1560</v>
      </c>
      <c r="AH131" s="37">
        <v>1930</v>
      </c>
      <c r="AI131" s="37">
        <v>990</v>
      </c>
      <c r="AJ131" s="37">
        <v>340</v>
      </c>
      <c r="AK131" s="37">
        <v>280</v>
      </c>
      <c r="AL131" s="37">
        <v>1480</v>
      </c>
      <c r="AM131" s="37">
        <v>600</v>
      </c>
      <c r="AN131" s="37">
        <v>0</v>
      </c>
      <c r="AO131" s="37">
        <v>600</v>
      </c>
      <c r="AP131" s="37">
        <v>990</v>
      </c>
      <c r="AQ131" s="37">
        <v>970</v>
      </c>
      <c r="AR131" s="37">
        <v>910</v>
      </c>
      <c r="AS131" s="37">
        <v>110</v>
      </c>
      <c r="AT131" s="37">
        <v>20</v>
      </c>
      <c r="AU131" s="37">
        <v>440</v>
      </c>
      <c r="AV131" s="37">
        <v>560</v>
      </c>
      <c r="AW131" s="37">
        <v>2190</v>
      </c>
      <c r="AX131" s="37">
        <v>910</v>
      </c>
      <c r="AY131" s="37">
        <v>110</v>
      </c>
      <c r="AZ131" s="37">
        <v>170</v>
      </c>
      <c r="BA131" s="37">
        <v>230</v>
      </c>
    </row>
    <row r="132" spans="1:53" ht="15" customHeight="1" x14ac:dyDescent="0.3">
      <c r="A132" s="22" t="s">
        <v>528</v>
      </c>
      <c r="B132" s="22" t="str">
        <f>VLOOKUP(A132,'ECP Child Poverty data'!$A$1:$B$652,2,FALSE)</f>
        <v>North West</v>
      </c>
      <c r="C132" s="22" t="str">
        <f>VLOOKUP(A132,'MP details'!$A$1:$D$651,2,FALSE)</f>
        <v>Jonathan Reynolds</v>
      </c>
      <c r="D132" s="22" t="str">
        <f>VLOOKUP(A132,'MP details'!$A$1:$D$651,3,FALSE)</f>
        <v>Labour</v>
      </c>
      <c r="E132" s="22" t="str">
        <f>VLOOKUP(A132,'MP details'!$A$1:$D$651,4,FALSE)</f>
        <v>jonathan.reynolds.mp@parliament.uk</v>
      </c>
      <c r="F132" s="29">
        <v>3290</v>
      </c>
      <c r="G132" s="29">
        <v>3290</v>
      </c>
      <c r="H132" s="29">
        <v>3190</v>
      </c>
      <c r="I132" s="30">
        <f>VLOOKUP(A132,'ECP Child Poverty data'!$A$3:$D$652,4,FALSE)</f>
        <v>8167</v>
      </c>
      <c r="J132" s="31">
        <f>VLOOKUP(A132,'ECP Child Poverty data'!$A$3:$E$652,5,FALSE)</f>
        <v>0.36314699053764343</v>
      </c>
      <c r="K132" s="30">
        <f t="shared" si="12"/>
        <v>22489.515851167209</v>
      </c>
      <c r="L132" s="54">
        <f t="shared" si="13"/>
        <v>0.14184387165606496</v>
      </c>
      <c r="M132" s="32"/>
      <c r="N132" s="33">
        <f t="shared" si="14"/>
        <v>0.56426332288401249</v>
      </c>
      <c r="O132" s="33">
        <f t="shared" si="15"/>
        <v>0.44827586206896552</v>
      </c>
      <c r="P132" s="33">
        <f t="shared" si="16"/>
        <v>8.7774294670846395E-2</v>
      </c>
      <c r="Q132" s="33">
        <f t="shared" si="17"/>
        <v>0.58307210031347967</v>
      </c>
      <c r="R132" s="36"/>
      <c r="S132" s="37">
        <v>200</v>
      </c>
      <c r="T132" s="37">
        <v>130</v>
      </c>
      <c r="U132" s="37">
        <v>40</v>
      </c>
      <c r="V132" s="37">
        <v>20</v>
      </c>
      <c r="W132" s="37">
        <v>20</v>
      </c>
      <c r="X132" s="37">
        <v>1860</v>
      </c>
      <c r="Y132" s="37">
        <v>710</v>
      </c>
      <c r="Z132" s="37">
        <v>1150</v>
      </c>
      <c r="AA132" s="37">
        <v>1430</v>
      </c>
      <c r="AB132" s="37">
        <v>420</v>
      </c>
      <c r="AC132" s="37">
        <v>670</v>
      </c>
      <c r="AD132" s="37">
        <v>340</v>
      </c>
      <c r="AE132" s="37">
        <v>1130</v>
      </c>
      <c r="AF132" s="37">
        <v>1800</v>
      </c>
      <c r="AG132" s="37">
        <v>1490</v>
      </c>
      <c r="AH132" s="37">
        <v>1850</v>
      </c>
      <c r="AI132" s="37">
        <v>930</v>
      </c>
      <c r="AJ132" s="37">
        <v>350</v>
      </c>
      <c r="AK132" s="37">
        <v>160</v>
      </c>
      <c r="AL132" s="37">
        <v>1430</v>
      </c>
      <c r="AM132" s="37">
        <v>530</v>
      </c>
      <c r="AN132" s="37">
        <v>0</v>
      </c>
      <c r="AO132" s="37">
        <v>540</v>
      </c>
      <c r="AP132" s="37">
        <v>960</v>
      </c>
      <c r="AQ132" s="37">
        <v>940</v>
      </c>
      <c r="AR132" s="37">
        <v>900</v>
      </c>
      <c r="AS132" s="37">
        <v>90</v>
      </c>
      <c r="AT132" s="37">
        <v>10</v>
      </c>
      <c r="AU132" s="37">
        <v>580</v>
      </c>
      <c r="AV132" s="37">
        <v>490</v>
      </c>
      <c r="AW132" s="37">
        <v>1850</v>
      </c>
      <c r="AX132" s="37">
        <v>830</v>
      </c>
      <c r="AY132" s="37">
        <v>170</v>
      </c>
      <c r="AZ132" s="37">
        <v>260</v>
      </c>
      <c r="BA132" s="37">
        <v>280</v>
      </c>
    </row>
    <row r="133" spans="1:53" ht="15" customHeight="1" x14ac:dyDescent="0.3">
      <c r="A133" s="22" t="s">
        <v>674</v>
      </c>
      <c r="B133" s="22" t="str">
        <f>VLOOKUP(A133,'ECP Child Poverty data'!$A$1:$B$652,2,FALSE)</f>
        <v>Wales</v>
      </c>
      <c r="C133" s="22" t="str">
        <f>VLOOKUP(A133,'MP details'!$A$1:$D$651,2,FALSE)</f>
        <v>Torsten Bell</v>
      </c>
      <c r="D133" s="22" t="str">
        <f>VLOOKUP(A133,'MP details'!$A$1:$D$651,3,FALSE)</f>
        <v>Labour</v>
      </c>
      <c r="E133" s="22" t="str">
        <f>VLOOKUP(A133,'MP details'!$A$1:$D$651,4,FALSE)</f>
        <v>torsten.bell.mp@parliament.uk</v>
      </c>
      <c r="F133" s="29">
        <v>3060</v>
      </c>
      <c r="G133" s="29">
        <v>3060</v>
      </c>
      <c r="H133" s="29">
        <v>2950</v>
      </c>
      <c r="I133" s="30">
        <f>VLOOKUP(A133,'ECP Child Poverty data'!$A$3:$D$652,4,FALSE)</f>
        <v>7036</v>
      </c>
      <c r="J133" s="31">
        <f>VLOOKUP(A133,'ECP Child Poverty data'!$A$3:$E$652,5,FALSE)</f>
        <v>0.33809572458267212</v>
      </c>
      <c r="K133" s="30">
        <f t="shared" si="12"/>
        <v>20810.674280737723</v>
      </c>
      <c r="L133" s="54">
        <f t="shared" si="13"/>
        <v>0.14175417673662349</v>
      </c>
      <c r="M133" s="32"/>
      <c r="N133" s="33">
        <f t="shared" si="14"/>
        <v>0.50847457627118642</v>
      </c>
      <c r="O133" s="33">
        <f t="shared" si="15"/>
        <v>0.50169491525423726</v>
      </c>
      <c r="P133" s="33">
        <f t="shared" si="16"/>
        <v>0.10508474576271186</v>
      </c>
      <c r="Q133" s="33">
        <f t="shared" si="17"/>
        <v>0.54576271186440672</v>
      </c>
      <c r="R133" s="36"/>
      <c r="S133" s="37">
        <v>250</v>
      </c>
      <c r="T133" s="37">
        <v>170</v>
      </c>
      <c r="U133" s="37">
        <v>0</v>
      </c>
      <c r="V133" s="37">
        <v>30</v>
      </c>
      <c r="W133" s="37">
        <v>50</v>
      </c>
      <c r="X133" s="37">
        <v>1610</v>
      </c>
      <c r="Y133" s="37">
        <v>510</v>
      </c>
      <c r="Z133" s="37">
        <v>1100</v>
      </c>
      <c r="AA133" s="37">
        <v>1450</v>
      </c>
      <c r="AB133" s="37">
        <v>290</v>
      </c>
      <c r="AC133" s="37">
        <v>700</v>
      </c>
      <c r="AD133" s="37">
        <v>460</v>
      </c>
      <c r="AE133" s="37">
        <v>800</v>
      </c>
      <c r="AF133" s="37">
        <v>1500</v>
      </c>
      <c r="AG133" s="37">
        <v>1570</v>
      </c>
      <c r="AH133" s="37">
        <v>1730</v>
      </c>
      <c r="AI133" s="37">
        <v>850</v>
      </c>
      <c r="AJ133" s="37">
        <v>320</v>
      </c>
      <c r="AK133" s="37">
        <v>170</v>
      </c>
      <c r="AL133" s="37">
        <v>1480</v>
      </c>
      <c r="AM133" s="37">
        <v>770</v>
      </c>
      <c r="AN133" s="37">
        <v>0</v>
      </c>
      <c r="AO133" s="37">
        <v>680</v>
      </c>
      <c r="AP133" s="37">
        <v>840</v>
      </c>
      <c r="AQ133" s="37">
        <v>810</v>
      </c>
      <c r="AR133" s="37">
        <v>790</v>
      </c>
      <c r="AS133" s="37">
        <v>50</v>
      </c>
      <c r="AT133" s="37">
        <v>20</v>
      </c>
      <c r="AU133" s="37">
        <v>540</v>
      </c>
      <c r="AV133" s="37">
        <v>440</v>
      </c>
      <c r="AW133" s="37">
        <v>1830</v>
      </c>
      <c r="AX133" s="37">
        <v>570</v>
      </c>
      <c r="AY133" s="37">
        <v>200</v>
      </c>
      <c r="AZ133" s="37">
        <v>250</v>
      </c>
      <c r="BA133" s="37">
        <v>310</v>
      </c>
    </row>
    <row r="134" spans="1:53" ht="15" customHeight="1" x14ac:dyDescent="0.3">
      <c r="A134" s="22" t="s">
        <v>323</v>
      </c>
      <c r="B134" s="22" t="str">
        <f>VLOOKUP(A134,'ECP Child Poverty data'!$A$1:$B$652,2,FALSE)</f>
        <v>London</v>
      </c>
      <c r="C134" s="22" t="str">
        <f>VLOOKUP(A134,'MP details'!$A$1:$D$651,2,FALSE)</f>
        <v>Bob Blackman</v>
      </c>
      <c r="D134" s="22" t="str">
        <f>VLOOKUP(A134,'MP details'!$A$1:$D$651,3,FALSE)</f>
        <v>Conservative</v>
      </c>
      <c r="E134" s="22" t="str">
        <f>VLOOKUP(A134,'MP details'!$A$1:$D$651,4,FALSE)</f>
        <v>bob.blackman.mp@parliament.uk</v>
      </c>
      <c r="F134" s="29">
        <v>3930</v>
      </c>
      <c r="G134" s="29">
        <v>3930</v>
      </c>
      <c r="H134" s="29">
        <v>3870</v>
      </c>
      <c r="I134" s="30">
        <f>VLOOKUP(A134,'ECP Child Poverty data'!$A$3:$D$652,4,FALSE)</f>
        <v>10564</v>
      </c>
      <c r="J134" s="31">
        <f>VLOOKUP(A134,'ECP Child Poverty data'!$A$3:$E$652,5,FALSE)</f>
        <v>0.38661706447601318</v>
      </c>
      <c r="K134" s="30">
        <f t="shared" si="12"/>
        <v>27324.194844626214</v>
      </c>
      <c r="L134" s="54">
        <f t="shared" si="13"/>
        <v>0.14163271862193971</v>
      </c>
      <c r="M134" s="32"/>
      <c r="N134" s="33">
        <f t="shared" si="14"/>
        <v>0.73385012919896642</v>
      </c>
      <c r="O134" s="33">
        <f t="shared" si="15"/>
        <v>0.24806201550387597</v>
      </c>
      <c r="P134" s="33">
        <f t="shared" si="16"/>
        <v>5.6847545219638244E-2</v>
      </c>
      <c r="Q134" s="33">
        <f t="shared" si="17"/>
        <v>0.31007751937984496</v>
      </c>
      <c r="R134" s="36"/>
      <c r="S134" s="37">
        <v>150</v>
      </c>
      <c r="T134" s="37">
        <v>130</v>
      </c>
      <c r="U134" s="37">
        <v>20</v>
      </c>
      <c r="V134" s="37">
        <v>0</v>
      </c>
      <c r="W134" s="37">
        <v>0</v>
      </c>
      <c r="X134" s="37">
        <v>1200</v>
      </c>
      <c r="Y134" s="37">
        <v>460</v>
      </c>
      <c r="Z134" s="37">
        <v>740</v>
      </c>
      <c r="AA134" s="37">
        <v>2720</v>
      </c>
      <c r="AB134" s="37">
        <v>680</v>
      </c>
      <c r="AC134" s="37">
        <v>1700</v>
      </c>
      <c r="AD134" s="37">
        <v>340</v>
      </c>
      <c r="AE134" s="37">
        <v>1140</v>
      </c>
      <c r="AF134" s="37">
        <v>2840</v>
      </c>
      <c r="AG134" s="37">
        <v>1080</v>
      </c>
      <c r="AH134" s="37">
        <v>1720</v>
      </c>
      <c r="AI134" s="37">
        <v>1020</v>
      </c>
      <c r="AJ134" s="37">
        <v>560</v>
      </c>
      <c r="AK134" s="37">
        <v>630</v>
      </c>
      <c r="AL134" s="37">
        <v>960</v>
      </c>
      <c r="AM134" s="37">
        <v>470</v>
      </c>
      <c r="AN134" s="37">
        <v>0</v>
      </c>
      <c r="AO134" s="37">
        <v>410</v>
      </c>
      <c r="AP134" s="37">
        <v>430</v>
      </c>
      <c r="AQ134" s="37">
        <v>400</v>
      </c>
      <c r="AR134" s="37">
        <v>370</v>
      </c>
      <c r="AS134" s="37">
        <v>60</v>
      </c>
      <c r="AT134" s="37">
        <v>30</v>
      </c>
      <c r="AU134" s="37">
        <v>1340</v>
      </c>
      <c r="AV134" s="37">
        <v>650</v>
      </c>
      <c r="AW134" s="37">
        <v>1780</v>
      </c>
      <c r="AX134" s="37">
        <v>1310</v>
      </c>
      <c r="AY134" s="37">
        <v>350</v>
      </c>
      <c r="AZ134" s="37">
        <v>290</v>
      </c>
      <c r="BA134" s="37">
        <v>220</v>
      </c>
    </row>
    <row r="135" spans="1:53" ht="15" customHeight="1" x14ac:dyDescent="0.3">
      <c r="A135" s="22" t="s">
        <v>299</v>
      </c>
      <c r="B135" s="22" t="str">
        <f>VLOOKUP(A135,'ECP Child Poverty data'!$A$1:$B$652,2,FALSE)</f>
        <v>London</v>
      </c>
      <c r="C135" s="22" t="str">
        <f>VLOOKUP(A135,'MP details'!$A$1:$D$651,2,FALSE)</f>
        <v>Seema Malhotra</v>
      </c>
      <c r="D135" s="22" t="str">
        <f>VLOOKUP(A135,'MP details'!$A$1:$D$651,3,FALSE)</f>
        <v>Labour</v>
      </c>
      <c r="E135" s="22" t="str">
        <f>VLOOKUP(A135,'MP details'!$A$1:$D$651,4,FALSE)</f>
        <v>seema.malhotra.mp@parliament.uk</v>
      </c>
      <c r="F135" s="29">
        <v>5110</v>
      </c>
      <c r="G135" s="29">
        <v>5110</v>
      </c>
      <c r="H135" s="29">
        <v>4980</v>
      </c>
      <c r="I135" s="30">
        <f>VLOOKUP(A135,'ECP Child Poverty data'!$A$3:$D$652,4,FALSE)</f>
        <v>13645</v>
      </c>
      <c r="J135" s="31">
        <f>VLOOKUP(A135,'ECP Child Poverty data'!$A$3:$E$652,5,FALSE)</f>
        <v>0.38792410492897034</v>
      </c>
      <c r="K135" s="30">
        <f t="shared" si="12"/>
        <v>35174.406092909398</v>
      </c>
      <c r="L135" s="54">
        <f t="shared" si="13"/>
        <v>0.14158021565014822</v>
      </c>
      <c r="M135" s="32"/>
      <c r="N135" s="33">
        <f t="shared" si="14"/>
        <v>0.61445783132530118</v>
      </c>
      <c r="O135" s="33">
        <f t="shared" si="15"/>
        <v>0.3493975903614458</v>
      </c>
      <c r="P135" s="33">
        <f t="shared" si="16"/>
        <v>8.8353413654618476E-2</v>
      </c>
      <c r="Q135" s="33">
        <f t="shared" si="17"/>
        <v>0.45783132530120479</v>
      </c>
      <c r="R135" s="36"/>
      <c r="S135" s="37">
        <v>280</v>
      </c>
      <c r="T135" s="37">
        <v>240</v>
      </c>
      <c r="U135" s="37">
        <v>10</v>
      </c>
      <c r="V135" s="37">
        <v>10</v>
      </c>
      <c r="W135" s="37">
        <v>20</v>
      </c>
      <c r="X135" s="37">
        <v>2280</v>
      </c>
      <c r="Y135" s="37">
        <v>730</v>
      </c>
      <c r="Z135" s="37">
        <v>1550</v>
      </c>
      <c r="AA135" s="37">
        <v>2830</v>
      </c>
      <c r="AB135" s="37">
        <v>540</v>
      </c>
      <c r="AC135" s="37">
        <v>1800</v>
      </c>
      <c r="AD135" s="37">
        <v>490</v>
      </c>
      <c r="AE135" s="37">
        <v>1260</v>
      </c>
      <c r="AF135" s="37">
        <v>3060</v>
      </c>
      <c r="AG135" s="37">
        <v>2050</v>
      </c>
      <c r="AH135" s="37">
        <v>2710</v>
      </c>
      <c r="AI135" s="37">
        <v>1390</v>
      </c>
      <c r="AJ135" s="37">
        <v>640</v>
      </c>
      <c r="AK135" s="37">
        <v>360</v>
      </c>
      <c r="AL135" s="37">
        <v>1740</v>
      </c>
      <c r="AM135" s="37">
        <v>640</v>
      </c>
      <c r="AN135" s="37">
        <v>0</v>
      </c>
      <c r="AO135" s="37">
        <v>550</v>
      </c>
      <c r="AP135" s="37">
        <v>1170</v>
      </c>
      <c r="AQ135" s="37">
        <v>1150</v>
      </c>
      <c r="AR135" s="37">
        <v>1100</v>
      </c>
      <c r="AS135" s="37">
        <v>140</v>
      </c>
      <c r="AT135" s="37">
        <v>20</v>
      </c>
      <c r="AU135" s="37">
        <v>1230</v>
      </c>
      <c r="AV135" s="37">
        <v>1030</v>
      </c>
      <c r="AW135" s="37">
        <v>2520</v>
      </c>
      <c r="AX135" s="37">
        <v>1340</v>
      </c>
      <c r="AY135" s="37">
        <v>400</v>
      </c>
      <c r="AZ135" s="37">
        <v>410</v>
      </c>
      <c r="BA135" s="37">
        <v>440</v>
      </c>
    </row>
    <row r="136" spans="1:53" ht="15" customHeight="1" x14ac:dyDescent="0.3">
      <c r="A136" s="22" t="s">
        <v>385</v>
      </c>
      <c r="B136" s="22" t="str">
        <f>VLOOKUP(A136,'ECP Child Poverty data'!$A$1:$B$652,2,FALSE)</f>
        <v>East of England</v>
      </c>
      <c r="C136" s="22" t="str">
        <f>VLOOKUP(A136,'MP details'!$A$1:$D$651,2,FALSE)</f>
        <v>Jess Asato</v>
      </c>
      <c r="D136" s="22" t="str">
        <f>VLOOKUP(A136,'MP details'!$A$1:$D$651,3,FALSE)</f>
        <v>Labour</v>
      </c>
      <c r="E136" s="22" t="str">
        <f>VLOOKUP(A136,'MP details'!$A$1:$D$651,4,FALSE)</f>
        <v>jess.asato.mp@parliament.uk</v>
      </c>
      <c r="F136" s="29">
        <v>2670</v>
      </c>
      <c r="G136" s="29">
        <v>2670</v>
      </c>
      <c r="H136" s="29">
        <v>2580</v>
      </c>
      <c r="I136" s="30">
        <f>VLOOKUP(A136,'ECP Child Poverty data'!$A$3:$D$652,4,FALSE)</f>
        <v>5935</v>
      </c>
      <c r="J136" s="31">
        <f>VLOOKUP(A136,'ECP Child Poverty data'!$A$3:$E$652,5,FALSE)</f>
        <v>0.32551974058151245</v>
      </c>
      <c r="K136" s="30">
        <f t="shared" si="12"/>
        <v>18232.381204892961</v>
      </c>
      <c r="L136" s="54">
        <f t="shared" si="13"/>
        <v>0.14150647526542579</v>
      </c>
      <c r="M136" s="32"/>
      <c r="N136" s="33">
        <f t="shared" si="14"/>
        <v>0.56589147286821706</v>
      </c>
      <c r="O136" s="33">
        <f t="shared" si="15"/>
        <v>0.55038759689922478</v>
      </c>
      <c r="P136" s="33">
        <f t="shared" si="16"/>
        <v>5.8139534883720929E-2</v>
      </c>
      <c r="Q136" s="33">
        <f t="shared" si="17"/>
        <v>0.4689922480620155</v>
      </c>
      <c r="R136" s="36"/>
      <c r="S136" s="37">
        <v>190</v>
      </c>
      <c r="T136" s="37">
        <v>110</v>
      </c>
      <c r="U136" s="37">
        <v>40</v>
      </c>
      <c r="V136" s="37">
        <v>0</v>
      </c>
      <c r="W136" s="37">
        <v>40</v>
      </c>
      <c r="X136" s="37">
        <v>1210</v>
      </c>
      <c r="Y136" s="37">
        <v>390</v>
      </c>
      <c r="Z136" s="37">
        <v>820</v>
      </c>
      <c r="AA136" s="37">
        <v>1450</v>
      </c>
      <c r="AB136" s="37">
        <v>370</v>
      </c>
      <c r="AC136" s="37">
        <v>700</v>
      </c>
      <c r="AD136" s="37">
        <v>380</v>
      </c>
      <c r="AE136" s="37">
        <v>760</v>
      </c>
      <c r="AF136" s="37">
        <v>1460</v>
      </c>
      <c r="AG136" s="37">
        <v>1200</v>
      </c>
      <c r="AH136" s="37">
        <v>1340</v>
      </c>
      <c r="AI136" s="37">
        <v>770</v>
      </c>
      <c r="AJ136" s="37">
        <v>320</v>
      </c>
      <c r="AK136" s="37">
        <v>240</v>
      </c>
      <c r="AL136" s="37">
        <v>1420</v>
      </c>
      <c r="AM136" s="37">
        <v>510</v>
      </c>
      <c r="AN136" s="37">
        <v>0</v>
      </c>
      <c r="AO136" s="37">
        <v>580</v>
      </c>
      <c r="AP136" s="37">
        <v>1000</v>
      </c>
      <c r="AQ136" s="37">
        <v>990</v>
      </c>
      <c r="AR136" s="37">
        <v>960</v>
      </c>
      <c r="AS136" s="37">
        <v>110</v>
      </c>
      <c r="AT136" s="37">
        <v>0</v>
      </c>
      <c r="AU136" s="37">
        <v>340</v>
      </c>
      <c r="AV136" s="37">
        <v>400</v>
      </c>
      <c r="AW136" s="37">
        <v>1600</v>
      </c>
      <c r="AX136" s="37">
        <v>760</v>
      </c>
      <c r="AY136" s="37">
        <v>140</v>
      </c>
      <c r="AZ136" s="37">
        <v>180</v>
      </c>
      <c r="BA136" s="37">
        <v>150</v>
      </c>
    </row>
    <row r="137" spans="1:53" ht="15" customHeight="1" x14ac:dyDescent="0.3">
      <c r="A137" s="22" t="s">
        <v>121</v>
      </c>
      <c r="B137" s="22" t="str">
        <f>VLOOKUP(A137,'ECP Child Poverty data'!$A$1:$B$652,2,FALSE)</f>
        <v>South East</v>
      </c>
      <c r="C137" s="22" t="str">
        <f>VLOOKUP(A137,'MP details'!$A$1:$D$651,2,FALSE)</f>
        <v>Peter Lamb</v>
      </c>
      <c r="D137" s="22" t="str">
        <f>VLOOKUP(A137,'MP details'!$A$1:$D$651,3,FALSE)</f>
        <v>Labour</v>
      </c>
      <c r="E137" s="22" t="str">
        <f>VLOOKUP(A137,'MP details'!$A$1:$D$651,4,FALSE)</f>
        <v>peter.lamb.mp@parliament.uk</v>
      </c>
      <c r="F137" s="29">
        <v>4200</v>
      </c>
      <c r="G137" s="29">
        <v>4200</v>
      </c>
      <c r="H137" s="29">
        <v>4110</v>
      </c>
      <c r="I137" s="30">
        <f>VLOOKUP(A137,'ECP Child Poverty data'!$A$3:$D$652,4,FALSE)</f>
        <v>9947</v>
      </c>
      <c r="J137" s="31">
        <f>VLOOKUP(A137,'ECP Child Poverty data'!$A$3:$E$652,5,FALSE)</f>
        <v>0.3423113226890564</v>
      </c>
      <c r="K137" s="30">
        <f t="shared" si="12"/>
        <v>29058.343503978995</v>
      </c>
      <c r="L137" s="54">
        <f t="shared" si="13"/>
        <v>0.14143958341731394</v>
      </c>
      <c r="M137" s="32"/>
      <c r="N137" s="33">
        <f t="shared" si="14"/>
        <v>0.58637469586374691</v>
      </c>
      <c r="O137" s="33">
        <f t="shared" si="15"/>
        <v>0.37956204379562042</v>
      </c>
      <c r="P137" s="33">
        <f t="shared" si="16"/>
        <v>9.7323600973236016E-2</v>
      </c>
      <c r="Q137" s="33">
        <f t="shared" si="17"/>
        <v>0.5085158150851582</v>
      </c>
      <c r="R137" s="36"/>
      <c r="S137" s="37">
        <v>220</v>
      </c>
      <c r="T137" s="37">
        <v>160</v>
      </c>
      <c r="U137" s="37">
        <v>20</v>
      </c>
      <c r="V137" s="37">
        <v>0</v>
      </c>
      <c r="W137" s="37">
        <v>40</v>
      </c>
      <c r="X137" s="37">
        <v>2090</v>
      </c>
      <c r="Y137" s="37">
        <v>840</v>
      </c>
      <c r="Z137" s="37">
        <v>1260</v>
      </c>
      <c r="AA137" s="37">
        <v>2110</v>
      </c>
      <c r="AB137" s="37">
        <v>510</v>
      </c>
      <c r="AC137" s="37">
        <v>1070</v>
      </c>
      <c r="AD137" s="37">
        <v>530</v>
      </c>
      <c r="AE137" s="37">
        <v>1340</v>
      </c>
      <c r="AF137" s="37">
        <v>2410</v>
      </c>
      <c r="AG137" s="37">
        <v>1790</v>
      </c>
      <c r="AH137" s="37">
        <v>2240</v>
      </c>
      <c r="AI137" s="37">
        <v>1190</v>
      </c>
      <c r="AJ137" s="37">
        <v>440</v>
      </c>
      <c r="AK137" s="37">
        <v>320</v>
      </c>
      <c r="AL137" s="37">
        <v>1560</v>
      </c>
      <c r="AM137" s="37">
        <v>550</v>
      </c>
      <c r="AN137" s="37">
        <v>0</v>
      </c>
      <c r="AO137" s="37">
        <v>570</v>
      </c>
      <c r="AP137" s="37">
        <v>1080</v>
      </c>
      <c r="AQ137" s="37">
        <v>1040</v>
      </c>
      <c r="AR137" s="37">
        <v>990</v>
      </c>
      <c r="AS137" s="37">
        <v>80</v>
      </c>
      <c r="AT137" s="37">
        <v>20</v>
      </c>
      <c r="AU137" s="37">
        <v>1020</v>
      </c>
      <c r="AV137" s="37">
        <v>520</v>
      </c>
      <c r="AW137" s="37">
        <v>2180</v>
      </c>
      <c r="AX137" s="37">
        <v>1220</v>
      </c>
      <c r="AY137" s="37">
        <v>220</v>
      </c>
      <c r="AZ137" s="37">
        <v>290</v>
      </c>
      <c r="BA137" s="37">
        <v>400</v>
      </c>
    </row>
    <row r="138" spans="1:53" ht="15" customHeight="1" x14ac:dyDescent="0.3">
      <c r="A138" s="22" t="s">
        <v>238</v>
      </c>
      <c r="B138" s="22" t="str">
        <f>VLOOKUP(A138,'ECP Child Poverty data'!$A$1:$B$652,2,FALSE)</f>
        <v>South East</v>
      </c>
      <c r="C138" s="22" t="str">
        <f>VLOOKUP(A138,'MP details'!$A$1:$D$651,2,FALSE)</f>
        <v>Tristan Osborne</v>
      </c>
      <c r="D138" s="22" t="str">
        <f>VLOOKUP(A138,'MP details'!$A$1:$D$651,3,FALSE)</f>
        <v>Labour</v>
      </c>
      <c r="E138" s="22" t="str">
        <f>VLOOKUP(A138,'MP details'!$A$1:$D$651,4,FALSE)</f>
        <v>tristan.osborne.mp@parliament.uk</v>
      </c>
      <c r="F138" s="29">
        <v>3620</v>
      </c>
      <c r="G138" s="29">
        <v>3620</v>
      </c>
      <c r="H138" s="29">
        <v>3520</v>
      </c>
      <c r="I138" s="30">
        <f>VLOOKUP(A138,'ECP Child Poverty data'!$A$3:$D$652,4,FALSE)</f>
        <v>8110</v>
      </c>
      <c r="J138" s="31">
        <f>VLOOKUP(A138,'ECP Child Poverty data'!$A$3:$E$652,5,FALSE)</f>
        <v>0.32502833008766174</v>
      </c>
      <c r="K138" s="30">
        <f t="shared" si="12"/>
        <v>24951.671129137245</v>
      </c>
      <c r="L138" s="54">
        <f t="shared" si="13"/>
        <v>0.14107271540179647</v>
      </c>
      <c r="M138" s="32"/>
      <c r="N138" s="33">
        <f t="shared" si="14"/>
        <v>0.53125</v>
      </c>
      <c r="O138" s="33">
        <f t="shared" si="15"/>
        <v>0.47727272727272729</v>
      </c>
      <c r="P138" s="33">
        <f t="shared" si="16"/>
        <v>0.12784090909090909</v>
      </c>
      <c r="Q138" s="33">
        <f t="shared" si="17"/>
        <v>0.64772727272727271</v>
      </c>
      <c r="R138" s="36"/>
      <c r="S138" s="37">
        <v>220</v>
      </c>
      <c r="T138" s="37">
        <v>140</v>
      </c>
      <c r="U138" s="37">
        <v>40</v>
      </c>
      <c r="V138" s="37">
        <v>10</v>
      </c>
      <c r="W138" s="37">
        <v>30</v>
      </c>
      <c r="X138" s="37">
        <v>2280</v>
      </c>
      <c r="Y138" s="37">
        <v>880</v>
      </c>
      <c r="Z138" s="37">
        <v>1400</v>
      </c>
      <c r="AA138" s="37">
        <v>1340</v>
      </c>
      <c r="AB138" s="37">
        <v>340</v>
      </c>
      <c r="AC138" s="37">
        <v>650</v>
      </c>
      <c r="AD138" s="37">
        <v>350</v>
      </c>
      <c r="AE138" s="37">
        <v>1220</v>
      </c>
      <c r="AF138" s="37">
        <v>1870</v>
      </c>
      <c r="AG138" s="37">
        <v>1750</v>
      </c>
      <c r="AH138" s="37">
        <v>1940</v>
      </c>
      <c r="AI138" s="37">
        <v>1060</v>
      </c>
      <c r="AJ138" s="37">
        <v>360</v>
      </c>
      <c r="AK138" s="37">
        <v>260</v>
      </c>
      <c r="AL138" s="37">
        <v>1680</v>
      </c>
      <c r="AM138" s="37">
        <v>480</v>
      </c>
      <c r="AN138" s="37">
        <v>0</v>
      </c>
      <c r="AO138" s="37">
        <v>530</v>
      </c>
      <c r="AP138" s="37">
        <v>1280</v>
      </c>
      <c r="AQ138" s="37">
        <v>1240</v>
      </c>
      <c r="AR138" s="37">
        <v>1190</v>
      </c>
      <c r="AS138" s="37">
        <v>110</v>
      </c>
      <c r="AT138" s="37">
        <v>20</v>
      </c>
      <c r="AU138" s="37">
        <v>580</v>
      </c>
      <c r="AV138" s="37">
        <v>430</v>
      </c>
      <c r="AW138" s="37">
        <v>1980</v>
      </c>
      <c r="AX138" s="37">
        <v>890</v>
      </c>
      <c r="AY138" s="37">
        <v>220</v>
      </c>
      <c r="AZ138" s="37">
        <v>310</v>
      </c>
      <c r="BA138" s="37">
        <v>450</v>
      </c>
    </row>
    <row r="139" spans="1:53" ht="15" customHeight="1" x14ac:dyDescent="0.3">
      <c r="A139" s="22" t="s">
        <v>260</v>
      </c>
      <c r="B139" s="22" t="str">
        <f>VLOOKUP(A139,'ECP Child Poverty data'!$A$1:$B$652,2,FALSE)</f>
        <v>London</v>
      </c>
      <c r="C139" s="22" t="str">
        <f>VLOOKUP(A139,'MP details'!$A$1:$D$651,2,FALSE)</f>
        <v>Natasha Irons</v>
      </c>
      <c r="D139" s="22" t="str">
        <f>VLOOKUP(A139,'MP details'!$A$1:$D$651,3,FALSE)</f>
        <v>Labour</v>
      </c>
      <c r="E139" s="22" t="str">
        <f>VLOOKUP(A139,'MP details'!$A$1:$D$651,4,FALSE)</f>
        <v>natasha.irons.mp@parliament.uk</v>
      </c>
      <c r="F139" s="29">
        <v>3980</v>
      </c>
      <c r="G139" s="29">
        <v>3980</v>
      </c>
      <c r="H139" s="29">
        <v>3840</v>
      </c>
      <c r="I139" s="30">
        <f>VLOOKUP(A139,'ECP Child Poverty data'!$A$3:$D$652,4,FALSE)</f>
        <v>10560</v>
      </c>
      <c r="J139" s="31">
        <f>VLOOKUP(A139,'ECP Child Poverty data'!$A$3:$E$652,5,FALSE)</f>
        <v>0.38792410492897034</v>
      </c>
      <c r="K139" s="30">
        <f t="shared" si="12"/>
        <v>27221.819592607055</v>
      </c>
      <c r="L139" s="54">
        <f t="shared" si="13"/>
        <v>0.14106331088326193</v>
      </c>
      <c r="M139" s="32"/>
      <c r="N139" s="33">
        <f t="shared" si="14"/>
        <v>0.59895833333333337</v>
      </c>
      <c r="O139" s="33">
        <f t="shared" si="15"/>
        <v>0.36197916666666669</v>
      </c>
      <c r="P139" s="33">
        <f t="shared" si="16"/>
        <v>9.375E-2</v>
      </c>
      <c r="Q139" s="33">
        <f t="shared" si="17"/>
        <v>0.69791666666666663</v>
      </c>
      <c r="R139" s="36"/>
      <c r="S139" s="37">
        <v>260</v>
      </c>
      <c r="T139" s="37">
        <v>190</v>
      </c>
      <c r="U139" s="37">
        <v>10</v>
      </c>
      <c r="V139" s="37">
        <v>10</v>
      </c>
      <c r="W139" s="37">
        <v>50</v>
      </c>
      <c r="X139" s="37">
        <v>2680</v>
      </c>
      <c r="Y139" s="37">
        <v>1200</v>
      </c>
      <c r="Z139" s="37">
        <v>1470</v>
      </c>
      <c r="AA139" s="37">
        <v>1300</v>
      </c>
      <c r="AB139" s="37">
        <v>300</v>
      </c>
      <c r="AC139" s="37">
        <v>800</v>
      </c>
      <c r="AD139" s="37">
        <v>200</v>
      </c>
      <c r="AE139" s="37">
        <v>1500</v>
      </c>
      <c r="AF139" s="37">
        <v>2300</v>
      </c>
      <c r="AG139" s="37">
        <v>1680</v>
      </c>
      <c r="AH139" s="37">
        <v>2160</v>
      </c>
      <c r="AI139" s="37">
        <v>1120</v>
      </c>
      <c r="AJ139" s="37">
        <v>420</v>
      </c>
      <c r="AK139" s="37">
        <v>280</v>
      </c>
      <c r="AL139" s="37">
        <v>1390</v>
      </c>
      <c r="AM139" s="37">
        <v>360</v>
      </c>
      <c r="AN139" s="37">
        <v>0</v>
      </c>
      <c r="AO139" s="37">
        <v>480</v>
      </c>
      <c r="AP139" s="37">
        <v>1020</v>
      </c>
      <c r="AQ139" s="37">
        <v>990</v>
      </c>
      <c r="AR139" s="37">
        <v>940</v>
      </c>
      <c r="AS139" s="37">
        <v>90</v>
      </c>
      <c r="AT139" s="37">
        <v>30</v>
      </c>
      <c r="AU139" s="37">
        <v>720</v>
      </c>
      <c r="AV139" s="37">
        <v>530</v>
      </c>
      <c r="AW139" s="37">
        <v>1940</v>
      </c>
      <c r="AX139" s="37">
        <v>1090</v>
      </c>
      <c r="AY139" s="37">
        <v>230</v>
      </c>
      <c r="AZ139" s="37">
        <v>230</v>
      </c>
      <c r="BA139" s="37">
        <v>360</v>
      </c>
    </row>
    <row r="140" spans="1:53" ht="15" customHeight="1" x14ac:dyDescent="0.3">
      <c r="A140" s="22" t="s">
        <v>465</v>
      </c>
      <c r="B140" s="22" t="str">
        <f>VLOOKUP(A140,'ECP Child Poverty data'!$A$1:$B$652,2,FALSE)</f>
        <v>London</v>
      </c>
      <c r="C140" s="22" t="str">
        <f>VLOOKUP(A140,'MP details'!$A$1:$D$651,2,FALSE)</f>
        <v>Georgia Gould</v>
      </c>
      <c r="D140" s="22" t="str">
        <f>VLOOKUP(A140,'MP details'!$A$1:$D$651,3,FALSE)</f>
        <v>Labour</v>
      </c>
      <c r="E140" s="22" t="str">
        <f>VLOOKUP(A140,'MP details'!$A$1:$D$651,4,FALSE)</f>
        <v>georgia.gould.mp@parliament.uk</v>
      </c>
      <c r="F140" s="29">
        <v>3920</v>
      </c>
      <c r="G140" s="29">
        <v>3920</v>
      </c>
      <c r="H140" s="29">
        <v>3810</v>
      </c>
      <c r="I140" s="30">
        <f>VLOOKUP(A140,'ECP Child Poverty data'!$A$3:$D$652,4,FALSE)</f>
        <v>10066</v>
      </c>
      <c r="J140" s="31">
        <f>VLOOKUP(A140,'ECP Child Poverty data'!$A$3:$E$652,5,FALSE)</f>
        <v>0.37177553772926331</v>
      </c>
      <c r="K140" s="30">
        <f t="shared" si="12"/>
        <v>27075.476943645295</v>
      </c>
      <c r="L140" s="54">
        <f t="shared" si="13"/>
        <v>0.14071774277255047</v>
      </c>
      <c r="M140" s="32"/>
      <c r="N140" s="33">
        <f t="shared" si="14"/>
        <v>0.56167979002624668</v>
      </c>
      <c r="O140" s="33">
        <f t="shared" si="15"/>
        <v>0.37795275590551181</v>
      </c>
      <c r="P140" s="33">
        <f t="shared" si="16"/>
        <v>5.5118110236220472E-2</v>
      </c>
      <c r="Q140" s="33">
        <f t="shared" si="17"/>
        <v>0.52230971128608927</v>
      </c>
      <c r="R140" s="36"/>
      <c r="S140" s="37">
        <v>200</v>
      </c>
      <c r="T140" s="37">
        <v>140</v>
      </c>
      <c r="U140" s="37">
        <v>20</v>
      </c>
      <c r="V140" s="37">
        <v>0</v>
      </c>
      <c r="W140" s="37">
        <v>40</v>
      </c>
      <c r="X140" s="37">
        <v>1990</v>
      </c>
      <c r="Y140" s="37">
        <v>710</v>
      </c>
      <c r="Z140" s="37">
        <v>1280</v>
      </c>
      <c r="AA140" s="37">
        <v>1930</v>
      </c>
      <c r="AB140" s="37">
        <v>260</v>
      </c>
      <c r="AC140" s="37">
        <v>1170</v>
      </c>
      <c r="AD140" s="37">
        <v>500</v>
      </c>
      <c r="AE140" s="37">
        <v>970</v>
      </c>
      <c r="AF140" s="37">
        <v>2140</v>
      </c>
      <c r="AG140" s="37">
        <v>1780</v>
      </c>
      <c r="AH140" s="37">
        <v>2110</v>
      </c>
      <c r="AI140" s="37">
        <v>1170</v>
      </c>
      <c r="AJ140" s="37">
        <v>460</v>
      </c>
      <c r="AK140" s="37">
        <v>180</v>
      </c>
      <c r="AL140" s="37">
        <v>1440</v>
      </c>
      <c r="AM140" s="37">
        <v>680</v>
      </c>
      <c r="AN140" s="37">
        <v>0</v>
      </c>
      <c r="AO140" s="37">
        <v>620</v>
      </c>
      <c r="AP140" s="37">
        <v>750</v>
      </c>
      <c r="AQ140" s="37">
        <v>730</v>
      </c>
      <c r="AR140" s="37">
        <v>710</v>
      </c>
      <c r="AS140" s="37">
        <v>40</v>
      </c>
      <c r="AT140" s="37">
        <v>10</v>
      </c>
      <c r="AU140" s="37">
        <v>970</v>
      </c>
      <c r="AV140" s="37">
        <v>860</v>
      </c>
      <c r="AW140" s="37">
        <v>2070</v>
      </c>
      <c r="AX140" s="37">
        <v>770</v>
      </c>
      <c r="AY140" s="37">
        <v>240</v>
      </c>
      <c r="AZ140" s="37">
        <v>280</v>
      </c>
      <c r="BA140" s="37">
        <v>210</v>
      </c>
    </row>
    <row r="141" spans="1:53" ht="15" customHeight="1" x14ac:dyDescent="0.3">
      <c r="A141" s="22" t="s">
        <v>326</v>
      </c>
      <c r="B141" s="22" t="str">
        <f>VLOOKUP(A141,'ECP Child Poverty data'!$A$1:$B$652,2,FALSE)</f>
        <v>South East</v>
      </c>
      <c r="C141" s="22" t="str">
        <f>VLOOKUP(A141,'MP details'!$A$1:$D$651,2,FALSE)</f>
        <v>Helena Dollimore</v>
      </c>
      <c r="D141" s="22" t="str">
        <f>VLOOKUP(A141,'MP details'!$A$1:$D$651,3,FALSE)</f>
        <v>Labour</v>
      </c>
      <c r="E141" s="22" t="str">
        <f>VLOOKUP(A141,'MP details'!$A$1:$D$651,4,FALSE)</f>
        <v>helena.dollimore.mp@parliament.uk</v>
      </c>
      <c r="F141" s="29">
        <v>2940</v>
      </c>
      <c r="G141" s="29">
        <v>2940</v>
      </c>
      <c r="H141" s="29">
        <v>2840</v>
      </c>
      <c r="I141" s="30">
        <f>VLOOKUP(A141,'ECP Child Poverty data'!$A$3:$D$652,4,FALSE)</f>
        <v>7624</v>
      </c>
      <c r="J141" s="31">
        <f>VLOOKUP(A141,'ECP Child Poverty data'!$A$3:$E$652,5,FALSE)</f>
        <v>0.37673470377922058</v>
      </c>
      <c r="K141" s="30">
        <f t="shared" si="12"/>
        <v>20237.052555869461</v>
      </c>
      <c r="L141" s="54">
        <f t="shared" si="13"/>
        <v>0.14033664201639381</v>
      </c>
      <c r="M141" s="32"/>
      <c r="N141" s="33">
        <f t="shared" si="14"/>
        <v>0.54225352112676062</v>
      </c>
      <c r="O141" s="33">
        <f t="shared" si="15"/>
        <v>0.5140845070422535</v>
      </c>
      <c r="P141" s="33">
        <f t="shared" si="16"/>
        <v>0.11267605633802817</v>
      </c>
      <c r="Q141" s="33">
        <f t="shared" si="17"/>
        <v>0.56690140845070425</v>
      </c>
      <c r="R141" s="36"/>
      <c r="S141" s="37">
        <v>170</v>
      </c>
      <c r="T141" s="37">
        <v>100</v>
      </c>
      <c r="U141" s="37">
        <v>40</v>
      </c>
      <c r="V141" s="37">
        <v>20</v>
      </c>
      <c r="W141" s="37">
        <v>20</v>
      </c>
      <c r="X141" s="37">
        <v>1610</v>
      </c>
      <c r="Y141" s="37">
        <v>560</v>
      </c>
      <c r="Z141" s="37">
        <v>1050</v>
      </c>
      <c r="AA141" s="37">
        <v>1340</v>
      </c>
      <c r="AB141" s="37">
        <v>330</v>
      </c>
      <c r="AC141" s="37">
        <v>650</v>
      </c>
      <c r="AD141" s="37">
        <v>360</v>
      </c>
      <c r="AE141" s="37">
        <v>880</v>
      </c>
      <c r="AF141" s="37">
        <v>1540</v>
      </c>
      <c r="AG141" s="37">
        <v>1410</v>
      </c>
      <c r="AH141" s="37">
        <v>1500</v>
      </c>
      <c r="AI141" s="37">
        <v>790</v>
      </c>
      <c r="AJ141" s="37">
        <v>410</v>
      </c>
      <c r="AK141" s="37">
        <v>250</v>
      </c>
      <c r="AL141" s="37">
        <v>1460</v>
      </c>
      <c r="AM141" s="37">
        <v>570</v>
      </c>
      <c r="AN141" s="37">
        <v>0</v>
      </c>
      <c r="AO141" s="37">
        <v>540</v>
      </c>
      <c r="AP141" s="37">
        <v>1010</v>
      </c>
      <c r="AQ141" s="37">
        <v>1000</v>
      </c>
      <c r="AR141" s="37">
        <v>960</v>
      </c>
      <c r="AS141" s="37">
        <v>80</v>
      </c>
      <c r="AT141" s="37">
        <v>20</v>
      </c>
      <c r="AU141" s="37">
        <v>460</v>
      </c>
      <c r="AV141" s="37">
        <v>380</v>
      </c>
      <c r="AW141" s="37">
        <v>1760</v>
      </c>
      <c r="AX141" s="37">
        <v>650</v>
      </c>
      <c r="AY141" s="37">
        <v>160</v>
      </c>
      <c r="AZ141" s="37">
        <v>200</v>
      </c>
      <c r="BA141" s="37">
        <v>320</v>
      </c>
    </row>
    <row r="142" spans="1:53" ht="15" customHeight="1" x14ac:dyDescent="0.3">
      <c r="A142" s="22" t="s">
        <v>229</v>
      </c>
      <c r="B142" s="22" t="str">
        <f>VLOOKUP(A142,'ECP Child Poverty data'!$A$1:$B$652,2,FALSE)</f>
        <v>North West</v>
      </c>
      <c r="C142" s="22" t="str">
        <f>VLOOKUP(A142,'MP details'!$A$1:$D$651,2,FALSE)</f>
        <v>Mr James Frith</v>
      </c>
      <c r="D142" s="22" t="str">
        <f>VLOOKUP(A142,'MP details'!$A$1:$D$651,3,FALSE)</f>
        <v>Labour</v>
      </c>
      <c r="E142" s="22" t="str">
        <f>VLOOKUP(A142,'MP details'!$A$1:$D$651,4,FALSE)</f>
        <v>james.frith.mp@parliament.uk</v>
      </c>
      <c r="F142" s="29">
        <v>3310</v>
      </c>
      <c r="G142" s="29">
        <v>3310</v>
      </c>
      <c r="H142" s="29">
        <v>3240</v>
      </c>
      <c r="I142" s="30">
        <f>VLOOKUP(A142,'ECP Child Poverty data'!$A$3:$D$652,4,FALSE)</f>
        <v>8719</v>
      </c>
      <c r="J142" s="31">
        <f>VLOOKUP(A142,'ECP Child Poverty data'!$A$3:$E$652,5,FALSE)</f>
        <v>0.3776496946811676</v>
      </c>
      <c r="K142" s="30">
        <f t="shared" si="12"/>
        <v>23087.533560330437</v>
      </c>
      <c r="L142" s="54">
        <f t="shared" si="13"/>
        <v>0.14033547548652173</v>
      </c>
      <c r="M142" s="32"/>
      <c r="N142" s="33">
        <f t="shared" si="14"/>
        <v>0.65123456790123457</v>
      </c>
      <c r="O142" s="33">
        <f t="shared" si="15"/>
        <v>0.36728395061728397</v>
      </c>
      <c r="P142" s="33">
        <f t="shared" si="16"/>
        <v>7.407407407407407E-2</v>
      </c>
      <c r="Q142" s="33">
        <f t="shared" si="17"/>
        <v>0.4228395061728395</v>
      </c>
      <c r="R142" s="36"/>
      <c r="S142" s="37">
        <v>160</v>
      </c>
      <c r="T142" s="37">
        <v>100</v>
      </c>
      <c r="U142" s="37">
        <v>20</v>
      </c>
      <c r="V142" s="37">
        <v>10</v>
      </c>
      <c r="W142" s="37">
        <v>30</v>
      </c>
      <c r="X142" s="37">
        <v>1370</v>
      </c>
      <c r="Y142" s="37">
        <v>540</v>
      </c>
      <c r="Z142" s="37">
        <v>830</v>
      </c>
      <c r="AA142" s="37">
        <v>1940</v>
      </c>
      <c r="AB142" s="37">
        <v>380</v>
      </c>
      <c r="AC142" s="37">
        <v>1180</v>
      </c>
      <c r="AD142" s="37">
        <v>370</v>
      </c>
      <c r="AE142" s="37">
        <v>920</v>
      </c>
      <c r="AF142" s="37">
        <v>2110</v>
      </c>
      <c r="AG142" s="37">
        <v>1200</v>
      </c>
      <c r="AH142" s="37">
        <v>1730</v>
      </c>
      <c r="AI142" s="37">
        <v>920</v>
      </c>
      <c r="AJ142" s="37">
        <v>400</v>
      </c>
      <c r="AK142" s="37">
        <v>260</v>
      </c>
      <c r="AL142" s="37">
        <v>1190</v>
      </c>
      <c r="AM142" s="37">
        <v>430</v>
      </c>
      <c r="AN142" s="37">
        <v>0</v>
      </c>
      <c r="AO142" s="37">
        <v>450</v>
      </c>
      <c r="AP142" s="37">
        <v>750</v>
      </c>
      <c r="AQ142" s="37">
        <v>730</v>
      </c>
      <c r="AR142" s="37">
        <v>710</v>
      </c>
      <c r="AS142" s="37">
        <v>60</v>
      </c>
      <c r="AT142" s="37">
        <v>10</v>
      </c>
      <c r="AU142" s="37">
        <v>840</v>
      </c>
      <c r="AV142" s="37">
        <v>620</v>
      </c>
      <c r="AW142" s="37">
        <v>1630</v>
      </c>
      <c r="AX142" s="37">
        <v>990</v>
      </c>
      <c r="AY142" s="37">
        <v>210</v>
      </c>
      <c r="AZ142" s="37">
        <v>320</v>
      </c>
      <c r="BA142" s="37">
        <v>240</v>
      </c>
    </row>
    <row r="143" spans="1:53" ht="15" customHeight="1" x14ac:dyDescent="0.3">
      <c r="A143" s="22" t="s">
        <v>105</v>
      </c>
      <c r="B143" s="22" t="str">
        <f>VLOOKUP(A143,'ECP Child Poverty data'!$A$1:$B$652,2,FALSE)</f>
        <v>South East</v>
      </c>
      <c r="C143" s="22" t="str">
        <f>VLOOKUP(A143,'MP details'!$A$1:$D$651,2,FALSE)</f>
        <v>Alan Mak</v>
      </c>
      <c r="D143" s="22" t="str">
        <f>VLOOKUP(A143,'MP details'!$A$1:$D$651,3,FALSE)</f>
        <v>Conservative</v>
      </c>
      <c r="E143" s="22" t="str">
        <f>VLOOKUP(A143,'MP details'!$A$1:$D$651,4,FALSE)</f>
        <v>alan.mak.mp@parliament.uk</v>
      </c>
      <c r="F143" s="29">
        <v>2720</v>
      </c>
      <c r="G143" s="29">
        <v>2720</v>
      </c>
      <c r="H143" s="29">
        <v>2630</v>
      </c>
      <c r="I143" s="30">
        <f>VLOOKUP(A143,'ECP Child Poverty data'!$A$3:$D$652,4,FALSE)</f>
        <v>6423</v>
      </c>
      <c r="J143" s="31">
        <f>VLOOKUP(A143,'ECP Child Poverty data'!$A$3:$E$652,5,FALSE)</f>
        <v>0.34211298823356628</v>
      </c>
      <c r="K143" s="30">
        <f t="shared" si="12"/>
        <v>18774.499130137992</v>
      </c>
      <c r="L143" s="54">
        <f t="shared" si="13"/>
        <v>0.1400836305549244</v>
      </c>
      <c r="M143" s="32"/>
      <c r="N143" s="33">
        <f t="shared" si="14"/>
        <v>0.55893536121673004</v>
      </c>
      <c r="O143" s="33">
        <f t="shared" si="15"/>
        <v>0.51330798479087447</v>
      </c>
      <c r="P143" s="33">
        <f t="shared" si="16"/>
        <v>0.10266159695817491</v>
      </c>
      <c r="Q143" s="33">
        <f t="shared" si="17"/>
        <v>0.60836501901140683</v>
      </c>
      <c r="R143" s="36"/>
      <c r="S143" s="37">
        <v>180</v>
      </c>
      <c r="T143" s="37">
        <v>120</v>
      </c>
      <c r="U143" s="37">
        <v>20</v>
      </c>
      <c r="V143" s="37">
        <v>10</v>
      </c>
      <c r="W143" s="37">
        <v>30</v>
      </c>
      <c r="X143" s="37">
        <v>1600</v>
      </c>
      <c r="Y143" s="37">
        <v>610</v>
      </c>
      <c r="Z143" s="37">
        <v>990</v>
      </c>
      <c r="AA143" s="37">
        <v>1130</v>
      </c>
      <c r="AB143" s="37">
        <v>370</v>
      </c>
      <c r="AC143" s="37">
        <v>500</v>
      </c>
      <c r="AD143" s="37">
        <v>260</v>
      </c>
      <c r="AE143" s="37">
        <v>980</v>
      </c>
      <c r="AF143" s="37">
        <v>1470</v>
      </c>
      <c r="AG143" s="37">
        <v>1250</v>
      </c>
      <c r="AH143" s="37">
        <v>1420</v>
      </c>
      <c r="AI143" s="37">
        <v>790</v>
      </c>
      <c r="AJ143" s="37">
        <v>270</v>
      </c>
      <c r="AK143" s="37">
        <v>240</v>
      </c>
      <c r="AL143" s="37">
        <v>1350</v>
      </c>
      <c r="AM143" s="37">
        <v>330</v>
      </c>
      <c r="AN143" s="37">
        <v>0</v>
      </c>
      <c r="AO143" s="37">
        <v>490</v>
      </c>
      <c r="AP143" s="37">
        <v>1020</v>
      </c>
      <c r="AQ143" s="37">
        <v>970</v>
      </c>
      <c r="AR143" s="37">
        <v>910</v>
      </c>
      <c r="AS143" s="37">
        <v>140</v>
      </c>
      <c r="AT143" s="37">
        <v>0</v>
      </c>
      <c r="AU143" s="37">
        <v>360</v>
      </c>
      <c r="AV143" s="37">
        <v>340</v>
      </c>
      <c r="AW143" s="37">
        <v>1580</v>
      </c>
      <c r="AX143" s="37">
        <v>690</v>
      </c>
      <c r="AY143" s="37">
        <v>150</v>
      </c>
      <c r="AZ143" s="37">
        <v>170</v>
      </c>
      <c r="BA143" s="37">
        <v>270</v>
      </c>
    </row>
    <row r="144" spans="1:53" ht="15" customHeight="1" x14ac:dyDescent="0.3">
      <c r="A144" s="22" t="s">
        <v>420</v>
      </c>
      <c r="B144" s="22" t="str">
        <f>VLOOKUP(A144,'ECP Child Poverty data'!$A$1:$B$652,2,FALSE)</f>
        <v>Yorkshire And The Humber</v>
      </c>
      <c r="C144" s="22" t="str">
        <f>VLOOKUP(A144,'MP details'!$A$1:$D$651,2,FALSE)</f>
        <v>Jon Trickett</v>
      </c>
      <c r="D144" s="22" t="str">
        <f>VLOOKUP(A144,'MP details'!$A$1:$D$651,3,FALSE)</f>
        <v>Labour</v>
      </c>
      <c r="E144" s="22" t="str">
        <f>VLOOKUP(A144,'MP details'!$A$1:$D$651,4,FALSE)</f>
        <v>trickettj@parliament.uk</v>
      </c>
      <c r="F144" s="29">
        <v>3280</v>
      </c>
      <c r="G144" s="29">
        <v>3280</v>
      </c>
      <c r="H144" s="29">
        <v>3150</v>
      </c>
      <c r="I144" s="30">
        <f>VLOOKUP(A144,'ECP Child Poverty data'!$A$3:$D$652,4,FALSE)</f>
        <v>7284</v>
      </c>
      <c r="J144" s="31">
        <f>VLOOKUP(A144,'ECP Child Poverty data'!$A$3:$E$652,5,FALSE)</f>
        <v>0.32289233803749084</v>
      </c>
      <c r="K144" s="30">
        <f t="shared" si="12"/>
        <v>22558.602797054475</v>
      </c>
      <c r="L144" s="54">
        <f t="shared" si="13"/>
        <v>0.13963630763565296</v>
      </c>
      <c r="M144" s="32"/>
      <c r="N144" s="33">
        <f t="shared" si="14"/>
        <v>0.55555555555555558</v>
      </c>
      <c r="O144" s="33">
        <f t="shared" si="15"/>
        <v>0.49523809523809526</v>
      </c>
      <c r="P144" s="33">
        <f t="shared" si="16"/>
        <v>7.301587301587302E-2</v>
      </c>
      <c r="Q144" s="33">
        <f t="shared" si="17"/>
        <v>0.59682539682539681</v>
      </c>
      <c r="R144" s="36"/>
      <c r="S144" s="37">
        <v>280</v>
      </c>
      <c r="T144" s="37">
        <v>160</v>
      </c>
      <c r="U144" s="37">
        <v>40</v>
      </c>
      <c r="V144" s="37">
        <v>40</v>
      </c>
      <c r="W144" s="37">
        <v>20</v>
      </c>
      <c r="X144" s="37">
        <v>1880</v>
      </c>
      <c r="Y144" s="37">
        <v>740</v>
      </c>
      <c r="Z144" s="37">
        <v>1140</v>
      </c>
      <c r="AA144" s="37">
        <v>1400</v>
      </c>
      <c r="AB144" s="37">
        <v>300</v>
      </c>
      <c r="AC144" s="37">
        <v>710</v>
      </c>
      <c r="AD144" s="37">
        <v>400</v>
      </c>
      <c r="AE144" s="37">
        <v>1030</v>
      </c>
      <c r="AF144" s="37">
        <v>1750</v>
      </c>
      <c r="AG144" s="37">
        <v>1530</v>
      </c>
      <c r="AH144" s="37">
        <v>1790</v>
      </c>
      <c r="AI144" s="37">
        <v>940</v>
      </c>
      <c r="AJ144" s="37">
        <v>340</v>
      </c>
      <c r="AK144" s="37">
        <v>200</v>
      </c>
      <c r="AL144" s="37">
        <v>1560</v>
      </c>
      <c r="AM144" s="37">
        <v>630</v>
      </c>
      <c r="AN144" s="37">
        <v>0</v>
      </c>
      <c r="AO144" s="37">
        <v>560</v>
      </c>
      <c r="AP144" s="37">
        <v>1070</v>
      </c>
      <c r="AQ144" s="37">
        <v>1050</v>
      </c>
      <c r="AR144" s="37">
        <v>980</v>
      </c>
      <c r="AS144" s="37">
        <v>100</v>
      </c>
      <c r="AT144" s="37">
        <v>10</v>
      </c>
      <c r="AU144" s="37">
        <v>370</v>
      </c>
      <c r="AV144" s="37">
        <v>420</v>
      </c>
      <c r="AW144" s="37">
        <v>1960</v>
      </c>
      <c r="AX144" s="37">
        <v>860</v>
      </c>
      <c r="AY144" s="37">
        <v>180</v>
      </c>
      <c r="AZ144" s="37">
        <v>260</v>
      </c>
      <c r="BA144" s="37">
        <v>230</v>
      </c>
    </row>
    <row r="145" spans="1:53" ht="15" customHeight="1" x14ac:dyDescent="0.3">
      <c r="A145" s="22" t="s">
        <v>221</v>
      </c>
      <c r="B145" s="22" t="str">
        <f>VLOOKUP(A145,'ECP Child Poverty data'!$A$1:$B$652,2,FALSE)</f>
        <v>South West</v>
      </c>
      <c r="C145" s="22" t="str">
        <f>VLOOKUP(A145,'MP details'!$A$1:$D$651,2,FALSE)</f>
        <v>Kerry McCarthy</v>
      </c>
      <c r="D145" s="22" t="str">
        <f>VLOOKUP(A145,'MP details'!$A$1:$D$651,3,FALSE)</f>
        <v>Labour</v>
      </c>
      <c r="E145" s="22" t="str">
        <f>VLOOKUP(A145,'MP details'!$A$1:$D$651,4,FALSE)</f>
        <v>kerry.mccarthy.mp@parliament.uk</v>
      </c>
      <c r="F145" s="29">
        <v>3420</v>
      </c>
      <c r="G145" s="29">
        <v>3420</v>
      </c>
      <c r="H145" s="29">
        <v>3340</v>
      </c>
      <c r="I145" s="30">
        <f>VLOOKUP(A145,'ECP Child Poverty data'!$A$3:$D$652,4,FALSE)</f>
        <v>8350</v>
      </c>
      <c r="J145" s="31">
        <f>VLOOKUP(A145,'ECP Child Poverty data'!$A$3:$E$652,5,FALSE)</f>
        <v>0.34757685661315918</v>
      </c>
      <c r="K145" s="30">
        <f t="shared" si="12"/>
        <v>24023.463706311311</v>
      </c>
      <c r="L145" s="54">
        <f t="shared" si="13"/>
        <v>0.13903074264526366</v>
      </c>
      <c r="M145" s="32"/>
      <c r="N145" s="33">
        <f t="shared" si="14"/>
        <v>0.60778443113772451</v>
      </c>
      <c r="O145" s="33">
        <f t="shared" si="15"/>
        <v>0.3413173652694611</v>
      </c>
      <c r="P145" s="33">
        <f t="shared" si="16"/>
        <v>0.10778443113772455</v>
      </c>
      <c r="Q145" s="33">
        <f t="shared" si="17"/>
        <v>0.5</v>
      </c>
      <c r="R145" s="36"/>
      <c r="S145" s="37">
        <v>170</v>
      </c>
      <c r="T145" s="37">
        <v>130</v>
      </c>
      <c r="U145" s="37">
        <v>10</v>
      </c>
      <c r="V145" s="37">
        <v>0</v>
      </c>
      <c r="W145" s="37">
        <v>20</v>
      </c>
      <c r="X145" s="37">
        <v>1670</v>
      </c>
      <c r="Y145" s="37">
        <v>630</v>
      </c>
      <c r="Z145" s="37">
        <v>1040</v>
      </c>
      <c r="AA145" s="37">
        <v>1750</v>
      </c>
      <c r="AB145" s="37">
        <v>410</v>
      </c>
      <c r="AC145" s="37">
        <v>990</v>
      </c>
      <c r="AD145" s="37">
        <v>350</v>
      </c>
      <c r="AE145" s="37">
        <v>1040</v>
      </c>
      <c r="AF145" s="37">
        <v>2030</v>
      </c>
      <c r="AG145" s="37">
        <v>1390</v>
      </c>
      <c r="AH145" s="37">
        <v>1500</v>
      </c>
      <c r="AI145" s="37">
        <v>1030</v>
      </c>
      <c r="AJ145" s="37">
        <v>480</v>
      </c>
      <c r="AK145" s="37">
        <v>400</v>
      </c>
      <c r="AL145" s="37">
        <v>1140</v>
      </c>
      <c r="AM145" s="37">
        <v>400</v>
      </c>
      <c r="AN145" s="37">
        <v>0</v>
      </c>
      <c r="AO145" s="37">
        <v>460</v>
      </c>
      <c r="AP145" s="37">
        <v>750</v>
      </c>
      <c r="AQ145" s="37">
        <v>700</v>
      </c>
      <c r="AR145" s="37">
        <v>670</v>
      </c>
      <c r="AS145" s="37">
        <v>50</v>
      </c>
      <c r="AT145" s="37">
        <v>20</v>
      </c>
      <c r="AU145" s="37">
        <v>880</v>
      </c>
      <c r="AV145" s="37">
        <v>580</v>
      </c>
      <c r="AW145" s="37">
        <v>1580</v>
      </c>
      <c r="AX145" s="37">
        <v>910</v>
      </c>
      <c r="AY145" s="37">
        <v>320</v>
      </c>
      <c r="AZ145" s="37">
        <v>310</v>
      </c>
      <c r="BA145" s="37">
        <v>360</v>
      </c>
    </row>
    <row r="146" spans="1:53" ht="15" customHeight="1" x14ac:dyDescent="0.3">
      <c r="A146" s="22" t="s">
        <v>347</v>
      </c>
      <c r="B146" s="22" t="str">
        <f>VLOOKUP(A146,'ECP Child Poverty data'!$A$1:$B$652,2,FALSE)</f>
        <v>London</v>
      </c>
      <c r="C146" s="22" t="str">
        <f>VLOOKUP(A146,'MP details'!$A$1:$D$651,2,FALSE)</f>
        <v>Jas Athwal</v>
      </c>
      <c r="D146" s="22" t="str">
        <f>VLOOKUP(A146,'MP details'!$A$1:$D$651,3,FALSE)</f>
        <v>Labour</v>
      </c>
      <c r="E146" s="22" t="str">
        <f>VLOOKUP(A146,'MP details'!$A$1:$D$651,4,FALSE)</f>
        <v>jas.athwal.mp@parliament.uk</v>
      </c>
      <c r="F146" s="29">
        <v>5520</v>
      </c>
      <c r="G146" s="29">
        <v>5520</v>
      </c>
      <c r="H146" s="29">
        <v>5420</v>
      </c>
      <c r="I146" s="30">
        <f>VLOOKUP(A146,'ECP Child Poverty data'!$A$3:$D$652,4,FALSE)</f>
        <v>17583</v>
      </c>
      <c r="J146" s="31">
        <f>VLOOKUP(A146,'ECP Child Poverty data'!$A$3:$E$652,5,FALSE)</f>
        <v>0.45079672336578369</v>
      </c>
      <c r="K146" s="30">
        <f t="shared" si="12"/>
        <v>39004.276403608354</v>
      </c>
      <c r="L146" s="54">
        <f t="shared" si="13"/>
        <v>0.13895912191563145</v>
      </c>
      <c r="M146" s="32"/>
      <c r="N146" s="33">
        <f t="shared" si="14"/>
        <v>0.71217712177121772</v>
      </c>
      <c r="O146" s="33">
        <f t="shared" si="15"/>
        <v>0.23431734317343172</v>
      </c>
      <c r="P146" s="33">
        <f t="shared" si="16"/>
        <v>8.4870848708487087E-2</v>
      </c>
      <c r="Q146" s="33">
        <f t="shared" si="17"/>
        <v>0.37269372693726938</v>
      </c>
      <c r="R146" s="36"/>
      <c r="S146" s="37">
        <v>180</v>
      </c>
      <c r="T146" s="37">
        <v>140</v>
      </c>
      <c r="U146" s="37">
        <v>20</v>
      </c>
      <c r="V146" s="37">
        <v>0</v>
      </c>
      <c r="W146" s="37">
        <v>20</v>
      </c>
      <c r="X146" s="37">
        <v>2020</v>
      </c>
      <c r="Y146" s="37">
        <v>850</v>
      </c>
      <c r="Z146" s="37">
        <v>1180</v>
      </c>
      <c r="AA146" s="37">
        <v>3490</v>
      </c>
      <c r="AB146" s="37">
        <v>620</v>
      </c>
      <c r="AC146" s="37">
        <v>2390</v>
      </c>
      <c r="AD146" s="37">
        <v>480</v>
      </c>
      <c r="AE146" s="37">
        <v>1470</v>
      </c>
      <c r="AF146" s="37">
        <v>3860</v>
      </c>
      <c r="AG146" s="37">
        <v>1660</v>
      </c>
      <c r="AH146" s="37">
        <v>3150</v>
      </c>
      <c r="AI146" s="37">
        <v>1400</v>
      </c>
      <c r="AJ146" s="37">
        <v>520</v>
      </c>
      <c r="AK146" s="37">
        <v>450</v>
      </c>
      <c r="AL146" s="37">
        <v>1270</v>
      </c>
      <c r="AM146" s="37">
        <v>510</v>
      </c>
      <c r="AN146" s="37">
        <v>0</v>
      </c>
      <c r="AO146" s="37">
        <v>510</v>
      </c>
      <c r="AP146" s="37">
        <v>680</v>
      </c>
      <c r="AQ146" s="37">
        <v>640</v>
      </c>
      <c r="AR146" s="37">
        <v>590</v>
      </c>
      <c r="AS146" s="37">
        <v>50</v>
      </c>
      <c r="AT146" s="37">
        <v>30</v>
      </c>
      <c r="AU146" s="37">
        <v>1780</v>
      </c>
      <c r="AV146" s="37">
        <v>1520</v>
      </c>
      <c r="AW146" s="37">
        <v>2240</v>
      </c>
      <c r="AX146" s="37">
        <v>1380</v>
      </c>
      <c r="AY146" s="37">
        <v>440</v>
      </c>
      <c r="AZ146" s="37">
        <v>470</v>
      </c>
      <c r="BA146" s="37">
        <v>460</v>
      </c>
    </row>
    <row r="147" spans="1:53" ht="15" customHeight="1" x14ac:dyDescent="0.3">
      <c r="A147" s="22" t="s">
        <v>293</v>
      </c>
      <c r="B147" s="22" t="str">
        <f>VLOOKUP(A147,'ECP Child Poverty data'!$A$1:$B$652,2,FALSE)</f>
        <v>London</v>
      </c>
      <c r="C147" s="22" t="str">
        <f>VLOOKUP(A147,'MP details'!$A$1:$D$651,2,FALSE)</f>
        <v>Ms Abena Oppong-Asare</v>
      </c>
      <c r="D147" s="22" t="str">
        <f>VLOOKUP(A147,'MP details'!$A$1:$D$651,3,FALSE)</f>
        <v>Labour</v>
      </c>
      <c r="E147" s="22" t="str">
        <f>VLOOKUP(A147,'MP details'!$A$1:$D$651,4,FALSE)</f>
        <v>abena.oppongasare.mp@parliament.uk</v>
      </c>
      <c r="F147" s="29">
        <v>5230</v>
      </c>
      <c r="G147" s="29">
        <v>5230</v>
      </c>
      <c r="H147" s="29">
        <v>5070</v>
      </c>
      <c r="I147" s="30">
        <f>VLOOKUP(A147,'ECP Child Poverty data'!$A$3:$D$652,4,FALSE)</f>
        <v>15682</v>
      </c>
      <c r="J147" s="31">
        <f>VLOOKUP(A147,'ECP Child Poverty data'!$A$3:$E$652,5,FALSE)</f>
        <v>0.42923831939697266</v>
      </c>
      <c r="K147" s="30">
        <f t="shared" si="12"/>
        <v>36534.48280673378</v>
      </c>
      <c r="L147" s="54">
        <f t="shared" si="13"/>
        <v>0.13877300595221601</v>
      </c>
      <c r="M147" s="32"/>
      <c r="N147" s="33">
        <f t="shared" si="14"/>
        <v>0.59960552268244571</v>
      </c>
      <c r="O147" s="33">
        <f t="shared" si="15"/>
        <v>0.35108481262327418</v>
      </c>
      <c r="P147" s="33">
        <f t="shared" si="16"/>
        <v>0.10256410256410256</v>
      </c>
      <c r="Q147" s="33">
        <f t="shared" si="17"/>
        <v>0.67258382642998027</v>
      </c>
      <c r="R147" s="36"/>
      <c r="S147" s="37">
        <v>310</v>
      </c>
      <c r="T147" s="37">
        <v>250</v>
      </c>
      <c r="U147" s="37">
        <v>40</v>
      </c>
      <c r="V147" s="37">
        <v>0</v>
      </c>
      <c r="W147" s="37">
        <v>30</v>
      </c>
      <c r="X147" s="37">
        <v>3410</v>
      </c>
      <c r="Y147" s="37">
        <v>1530</v>
      </c>
      <c r="Z147" s="37">
        <v>1880</v>
      </c>
      <c r="AA147" s="37">
        <v>1820</v>
      </c>
      <c r="AB147" s="37">
        <v>450</v>
      </c>
      <c r="AC147" s="37">
        <v>1070</v>
      </c>
      <c r="AD147" s="37">
        <v>300</v>
      </c>
      <c r="AE147" s="37">
        <v>1980</v>
      </c>
      <c r="AF147" s="37">
        <v>3040</v>
      </c>
      <c r="AG147" s="37">
        <v>2180</v>
      </c>
      <c r="AH147" s="37">
        <v>2810</v>
      </c>
      <c r="AI147" s="37">
        <v>1530</v>
      </c>
      <c r="AJ147" s="37">
        <v>630</v>
      </c>
      <c r="AK147" s="37">
        <v>260</v>
      </c>
      <c r="AL147" s="37">
        <v>1780</v>
      </c>
      <c r="AM147" s="37">
        <v>570</v>
      </c>
      <c r="AN147" s="37">
        <v>0</v>
      </c>
      <c r="AO147" s="37">
        <v>610</v>
      </c>
      <c r="AP147" s="37">
        <v>1280</v>
      </c>
      <c r="AQ147" s="37">
        <v>1250</v>
      </c>
      <c r="AR147" s="37">
        <v>1190</v>
      </c>
      <c r="AS147" s="37">
        <v>90</v>
      </c>
      <c r="AT147" s="37">
        <v>20</v>
      </c>
      <c r="AU147" s="37">
        <v>1030</v>
      </c>
      <c r="AV147" s="37">
        <v>810</v>
      </c>
      <c r="AW147" s="37">
        <v>2490</v>
      </c>
      <c r="AX147" s="37">
        <v>1390</v>
      </c>
      <c r="AY147" s="37">
        <v>320</v>
      </c>
      <c r="AZ147" s="37">
        <v>380</v>
      </c>
      <c r="BA147" s="37">
        <v>520</v>
      </c>
    </row>
    <row r="148" spans="1:53" x14ac:dyDescent="0.3">
      <c r="A148" s="22" t="s">
        <v>533</v>
      </c>
      <c r="B148" s="22" t="str">
        <f>VLOOKUP(A148,'ECP Child Poverty data'!$A$1:$B$652,2,FALSE)</f>
        <v>West Midlands</v>
      </c>
      <c r="C148" s="22" t="str">
        <f>VLOOKUP(A148,'MP details'!$A$1:$D$651,2,FALSE)</f>
        <v>Dr Allison Gardner</v>
      </c>
      <c r="D148" s="22" t="str">
        <f>VLOOKUP(A148,'MP details'!$A$1:$D$651,3,FALSE)</f>
        <v>Labour</v>
      </c>
      <c r="E148" s="22" t="str">
        <f>VLOOKUP(A148,'MP details'!$A$1:$D$651,4,FALSE)</f>
        <v>allison.gardner.mp@parliament.uk</v>
      </c>
      <c r="F148" s="29">
        <v>2980</v>
      </c>
      <c r="G148" s="29">
        <v>2980</v>
      </c>
      <c r="H148" s="29">
        <v>2880</v>
      </c>
      <c r="I148" s="30">
        <f>VLOOKUP(A148,'ECP Child Poverty data'!$A$3:$D$652,4,FALSE)</f>
        <v>7984</v>
      </c>
      <c r="J148" s="31">
        <f>VLOOKUP(A148,'ECP Child Poverty data'!$A$3:$E$652,5,FALSE)</f>
        <v>0.38307791948318481</v>
      </c>
      <c r="K148" s="30">
        <f t="shared" si="12"/>
        <v>20841.712857716553</v>
      </c>
      <c r="L148" s="54">
        <f t="shared" si="13"/>
        <v>0.13818441985365384</v>
      </c>
      <c r="M148" s="32"/>
      <c r="N148" s="33">
        <f t="shared" si="14"/>
        <v>0.625</v>
      </c>
      <c r="O148" s="33">
        <f t="shared" si="15"/>
        <v>0.35069444444444442</v>
      </c>
      <c r="P148" s="33">
        <f t="shared" si="16"/>
        <v>8.6805555555555552E-2</v>
      </c>
      <c r="Q148" s="33">
        <f t="shared" si="17"/>
        <v>0.49305555555555558</v>
      </c>
      <c r="R148" s="36"/>
      <c r="S148" s="37">
        <v>180</v>
      </c>
      <c r="T148" s="37">
        <v>110</v>
      </c>
      <c r="U148" s="37">
        <v>40</v>
      </c>
      <c r="V148" s="37">
        <v>30</v>
      </c>
      <c r="W148" s="37">
        <v>0</v>
      </c>
      <c r="X148" s="37">
        <v>1420</v>
      </c>
      <c r="Y148" s="37">
        <v>590</v>
      </c>
      <c r="Z148" s="37">
        <v>830</v>
      </c>
      <c r="AA148" s="37">
        <v>1560</v>
      </c>
      <c r="AB148" s="37">
        <v>370</v>
      </c>
      <c r="AC148" s="37">
        <v>840</v>
      </c>
      <c r="AD148" s="37">
        <v>350</v>
      </c>
      <c r="AE148" s="37">
        <v>960</v>
      </c>
      <c r="AF148" s="37">
        <v>1800</v>
      </c>
      <c r="AG148" s="37">
        <v>1180</v>
      </c>
      <c r="AH148" s="37">
        <v>1510</v>
      </c>
      <c r="AI148" s="37">
        <v>860</v>
      </c>
      <c r="AJ148" s="37">
        <v>390</v>
      </c>
      <c r="AK148" s="37">
        <v>220</v>
      </c>
      <c r="AL148" s="37">
        <v>1010</v>
      </c>
      <c r="AM148" s="37">
        <v>420</v>
      </c>
      <c r="AN148" s="37">
        <v>0</v>
      </c>
      <c r="AO148" s="37">
        <v>400</v>
      </c>
      <c r="AP148" s="37">
        <v>640</v>
      </c>
      <c r="AQ148" s="37">
        <v>630</v>
      </c>
      <c r="AR148" s="37">
        <v>600</v>
      </c>
      <c r="AS148" s="37">
        <v>40</v>
      </c>
      <c r="AT148" s="37">
        <v>10</v>
      </c>
      <c r="AU148" s="37">
        <v>670</v>
      </c>
      <c r="AV148" s="37">
        <v>430</v>
      </c>
      <c r="AW148" s="37">
        <v>1440</v>
      </c>
      <c r="AX148" s="37">
        <v>960</v>
      </c>
      <c r="AY148" s="37">
        <v>230</v>
      </c>
      <c r="AZ148" s="37">
        <v>280</v>
      </c>
      <c r="BA148" s="37">
        <v>250</v>
      </c>
    </row>
    <row r="149" spans="1:53" ht="15" customHeight="1" x14ac:dyDescent="0.3">
      <c r="A149" s="22" t="s">
        <v>563</v>
      </c>
      <c r="B149" s="22" t="str">
        <f>VLOOKUP(A149,'ECP Child Poverty data'!$A$1:$B$652,2,FALSE)</f>
        <v>Yorkshire And The Humber</v>
      </c>
      <c r="C149" s="22" t="str">
        <f>VLOOKUP(A149,'MP details'!$A$1:$D$651,2,FALSE)</f>
        <v>Simon Lightwood</v>
      </c>
      <c r="D149" s="22" t="str">
        <f>VLOOKUP(A149,'MP details'!$A$1:$D$651,3,FALSE)</f>
        <v>Labour</v>
      </c>
      <c r="E149" s="22" t="str">
        <f>VLOOKUP(A149,'MP details'!$A$1:$D$651,4,FALSE)</f>
        <v>simon.lightwood.mp@parliament.uk</v>
      </c>
      <c r="F149" s="29">
        <v>3410</v>
      </c>
      <c r="G149" s="29">
        <v>3410</v>
      </c>
      <c r="H149" s="29">
        <v>3300</v>
      </c>
      <c r="I149" s="30">
        <f>VLOOKUP(A149,'ECP Child Poverty data'!$A$3:$D$652,4,FALSE)</f>
        <v>7732</v>
      </c>
      <c r="J149" s="31">
        <f>VLOOKUP(A149,'ECP Child Poverty data'!$A$3:$E$652,5,FALSE)</f>
        <v>0.32192003726959229</v>
      </c>
      <c r="K149" s="30">
        <f t="shared" si="12"/>
        <v>24018.386881350998</v>
      </c>
      <c r="L149" s="54">
        <f t="shared" si="13"/>
        <v>0.13739473913471995</v>
      </c>
      <c r="M149" s="32"/>
      <c r="N149" s="33">
        <f t="shared" si="14"/>
        <v>0.61818181818181817</v>
      </c>
      <c r="O149" s="33">
        <f t="shared" si="15"/>
        <v>0.38787878787878788</v>
      </c>
      <c r="P149" s="33">
        <f t="shared" si="16"/>
        <v>9.0909090909090912E-2</v>
      </c>
      <c r="Q149" s="33">
        <f t="shared" si="17"/>
        <v>0.49090909090909091</v>
      </c>
      <c r="R149" s="36"/>
      <c r="S149" s="37">
        <v>170</v>
      </c>
      <c r="T149" s="37">
        <v>90</v>
      </c>
      <c r="U149" s="37">
        <v>30</v>
      </c>
      <c r="V149" s="37">
        <v>20</v>
      </c>
      <c r="W149" s="37">
        <v>30</v>
      </c>
      <c r="X149" s="37">
        <v>1620</v>
      </c>
      <c r="Y149" s="37">
        <v>670</v>
      </c>
      <c r="Z149" s="37">
        <v>960</v>
      </c>
      <c r="AA149" s="37">
        <v>1790</v>
      </c>
      <c r="AB149" s="37">
        <v>460</v>
      </c>
      <c r="AC149" s="37">
        <v>920</v>
      </c>
      <c r="AD149" s="37">
        <v>410</v>
      </c>
      <c r="AE149" s="37">
        <v>1120</v>
      </c>
      <c r="AF149" s="37">
        <v>2040</v>
      </c>
      <c r="AG149" s="37">
        <v>1360</v>
      </c>
      <c r="AH149" s="37">
        <v>1650</v>
      </c>
      <c r="AI149" s="37">
        <v>1040</v>
      </c>
      <c r="AJ149" s="37">
        <v>370</v>
      </c>
      <c r="AK149" s="37">
        <v>350</v>
      </c>
      <c r="AL149" s="37">
        <v>1280</v>
      </c>
      <c r="AM149" s="37">
        <v>510</v>
      </c>
      <c r="AN149" s="37">
        <v>0</v>
      </c>
      <c r="AO149" s="37">
        <v>490</v>
      </c>
      <c r="AP149" s="37">
        <v>840</v>
      </c>
      <c r="AQ149" s="37">
        <v>830</v>
      </c>
      <c r="AR149" s="37">
        <v>800</v>
      </c>
      <c r="AS149" s="37">
        <v>70</v>
      </c>
      <c r="AT149" s="37">
        <v>20</v>
      </c>
      <c r="AU149" s="37">
        <v>730</v>
      </c>
      <c r="AV149" s="37">
        <v>620</v>
      </c>
      <c r="AW149" s="37">
        <v>1680</v>
      </c>
      <c r="AX149" s="37">
        <v>980</v>
      </c>
      <c r="AY149" s="37">
        <v>240</v>
      </c>
      <c r="AZ149" s="37">
        <v>280</v>
      </c>
      <c r="BA149" s="37">
        <v>300</v>
      </c>
    </row>
    <row r="150" spans="1:53" ht="15" customHeight="1" x14ac:dyDescent="0.3">
      <c r="A150" s="22" t="s">
        <v>192</v>
      </c>
      <c r="B150" s="22" t="str">
        <f>VLOOKUP(A150,'ECP Child Poverty data'!$A$1:$B$652,2,FALSE)</f>
        <v>North East</v>
      </c>
      <c r="C150" s="22" t="str">
        <f>VLOOKUP(A150,'MP details'!$A$1:$D$651,2,FALSE)</f>
        <v>Sam Rushworth</v>
      </c>
      <c r="D150" s="22" t="str">
        <f>VLOOKUP(A150,'MP details'!$A$1:$D$651,3,FALSE)</f>
        <v>Labour</v>
      </c>
      <c r="E150" s="22" t="str">
        <f>VLOOKUP(A150,'MP details'!$A$1:$D$651,4,FALSE)</f>
        <v>sam.rushworth.mp@parliament.uk</v>
      </c>
      <c r="F150" s="29">
        <v>2530</v>
      </c>
      <c r="G150" s="29">
        <v>2530</v>
      </c>
      <c r="H150" s="29">
        <v>2420</v>
      </c>
      <c r="I150" s="30">
        <f>VLOOKUP(A150,'ECP Child Poverty data'!$A$3:$D$652,4,FALSE)</f>
        <v>5819</v>
      </c>
      <c r="J150" s="31">
        <f>VLOOKUP(A150,'ECP Child Poverty data'!$A$3:$E$652,5,FALSE)</f>
        <v>0.32981899380683899</v>
      </c>
      <c r="K150" s="30">
        <f t="shared" si="12"/>
        <v>17643.010588431855</v>
      </c>
      <c r="L150" s="54">
        <f t="shared" si="13"/>
        <v>0.1371647989366816</v>
      </c>
      <c r="M150" s="32"/>
      <c r="N150" s="33">
        <f t="shared" si="14"/>
        <v>0.47520661157024796</v>
      </c>
      <c r="O150" s="33">
        <f t="shared" si="15"/>
        <v>0.50413223140495866</v>
      </c>
      <c r="P150" s="33">
        <f t="shared" si="16"/>
        <v>4.9586776859504134E-2</v>
      </c>
      <c r="Q150" s="33">
        <f t="shared" si="17"/>
        <v>0.65289256198347112</v>
      </c>
      <c r="R150" s="36"/>
      <c r="S150" s="37">
        <v>190</v>
      </c>
      <c r="T150" s="37">
        <v>120</v>
      </c>
      <c r="U150" s="37">
        <v>30</v>
      </c>
      <c r="V150" s="37">
        <v>20</v>
      </c>
      <c r="W150" s="37">
        <v>20</v>
      </c>
      <c r="X150" s="37">
        <v>1580</v>
      </c>
      <c r="Y150" s="37">
        <v>540</v>
      </c>
      <c r="Z150" s="37">
        <v>1040</v>
      </c>
      <c r="AA150" s="37">
        <v>950</v>
      </c>
      <c r="AB150" s="37">
        <v>260</v>
      </c>
      <c r="AC150" s="37">
        <v>340</v>
      </c>
      <c r="AD150" s="37">
        <v>340</v>
      </c>
      <c r="AE150" s="37">
        <v>810</v>
      </c>
      <c r="AF150" s="37">
        <v>1150</v>
      </c>
      <c r="AG150" s="37">
        <v>1380</v>
      </c>
      <c r="AH150" s="37">
        <v>1390</v>
      </c>
      <c r="AI150" s="37">
        <v>730</v>
      </c>
      <c r="AJ150" s="37">
        <v>270</v>
      </c>
      <c r="AK150" s="37">
        <v>150</v>
      </c>
      <c r="AL150" s="37">
        <v>1220</v>
      </c>
      <c r="AM150" s="37">
        <v>420</v>
      </c>
      <c r="AN150" s="37">
        <v>0</v>
      </c>
      <c r="AO150" s="37">
        <v>500</v>
      </c>
      <c r="AP150" s="37">
        <v>890</v>
      </c>
      <c r="AQ150" s="37">
        <v>870</v>
      </c>
      <c r="AR150" s="37">
        <v>820</v>
      </c>
      <c r="AS150" s="37">
        <v>70</v>
      </c>
      <c r="AT150" s="37">
        <v>0</v>
      </c>
      <c r="AU150" s="37">
        <v>250</v>
      </c>
      <c r="AV150" s="37">
        <v>260</v>
      </c>
      <c r="AW150" s="37">
        <v>1670</v>
      </c>
      <c r="AX150" s="37">
        <v>500</v>
      </c>
      <c r="AY150" s="37">
        <v>100</v>
      </c>
      <c r="AZ150" s="37">
        <v>220</v>
      </c>
      <c r="BA150" s="37">
        <v>120</v>
      </c>
    </row>
    <row r="151" spans="1:53" ht="15" customHeight="1" x14ac:dyDescent="0.3">
      <c r="A151" s="22" t="s">
        <v>673</v>
      </c>
      <c r="B151" s="22" t="str">
        <f>VLOOKUP(A151,'ECP Child Poverty data'!$A$1:$B$652,2,FALSE)</f>
        <v>Wales</v>
      </c>
      <c r="C151" s="22" t="str">
        <f>VLOOKUP(A151,'MP details'!$A$1:$D$651,2,FALSE)</f>
        <v>Chris Bryant</v>
      </c>
      <c r="D151" s="22" t="str">
        <f>VLOOKUP(A151,'MP details'!$A$1:$D$651,3,FALSE)</f>
        <v>Labour</v>
      </c>
      <c r="E151" s="22" t="str">
        <f>VLOOKUP(A151,'MP details'!$A$1:$D$651,4,FALSE)</f>
        <v>chris.bryant.mp@parliament.uk</v>
      </c>
      <c r="F151" s="29">
        <v>2960</v>
      </c>
      <c r="G151" s="29">
        <v>2960</v>
      </c>
      <c r="H151" s="29">
        <v>2870</v>
      </c>
      <c r="I151" s="30">
        <f>VLOOKUP(A151,'ECP Child Poverty data'!$A$3:$D$652,4,FALSE)</f>
        <v>7444</v>
      </c>
      <c r="J151" s="31">
        <f>VLOOKUP(A151,'ECP Child Poverty data'!$A$3:$E$652,5,FALSE)</f>
        <v>0.35468855500221252</v>
      </c>
      <c r="K151" s="30">
        <f t="shared" si="12"/>
        <v>20987.426560616157</v>
      </c>
      <c r="L151" s="54">
        <f t="shared" si="13"/>
        <v>0.13674854283400725</v>
      </c>
      <c r="M151" s="32"/>
      <c r="N151" s="33">
        <f t="shared" si="14"/>
        <v>0.48780487804878048</v>
      </c>
      <c r="O151" s="33">
        <f t="shared" si="15"/>
        <v>0.50522648083623689</v>
      </c>
      <c r="P151" s="33">
        <f t="shared" si="16"/>
        <v>8.3623693379790948E-2</v>
      </c>
      <c r="Q151" s="33">
        <f t="shared" si="17"/>
        <v>0.61324041811846686</v>
      </c>
      <c r="R151" s="36"/>
      <c r="S151" s="37">
        <v>190</v>
      </c>
      <c r="T151" s="37">
        <v>130</v>
      </c>
      <c r="U151" s="37">
        <v>30</v>
      </c>
      <c r="V151" s="37">
        <v>20</v>
      </c>
      <c r="W151" s="37">
        <v>10</v>
      </c>
      <c r="X151" s="37">
        <v>1760</v>
      </c>
      <c r="Y151" s="37">
        <v>620</v>
      </c>
      <c r="Z151" s="37">
        <v>1150</v>
      </c>
      <c r="AA151" s="37">
        <v>1200</v>
      </c>
      <c r="AB151" s="37">
        <v>240</v>
      </c>
      <c r="AC151" s="37">
        <v>550</v>
      </c>
      <c r="AD151" s="37">
        <v>410</v>
      </c>
      <c r="AE151" s="37">
        <v>860</v>
      </c>
      <c r="AF151" s="37">
        <v>1400</v>
      </c>
      <c r="AG151" s="37">
        <v>1550</v>
      </c>
      <c r="AH151" s="37">
        <v>1690</v>
      </c>
      <c r="AI151" s="37">
        <v>760</v>
      </c>
      <c r="AJ151" s="37">
        <v>260</v>
      </c>
      <c r="AK151" s="37">
        <v>250</v>
      </c>
      <c r="AL151" s="37">
        <v>1450</v>
      </c>
      <c r="AM151" s="37">
        <v>730</v>
      </c>
      <c r="AN151" s="37">
        <v>0</v>
      </c>
      <c r="AO151" s="37">
        <v>600</v>
      </c>
      <c r="AP151" s="37">
        <v>870</v>
      </c>
      <c r="AQ151" s="37">
        <v>860</v>
      </c>
      <c r="AR151" s="37">
        <v>800</v>
      </c>
      <c r="AS151" s="37">
        <v>100</v>
      </c>
      <c r="AT151" s="37">
        <v>10</v>
      </c>
      <c r="AU151" s="37">
        <v>380</v>
      </c>
      <c r="AV151" s="37">
        <v>320</v>
      </c>
      <c r="AW151" s="37">
        <v>1830</v>
      </c>
      <c r="AX151" s="37">
        <v>710</v>
      </c>
      <c r="AY151" s="37">
        <v>130</v>
      </c>
      <c r="AZ151" s="37">
        <v>260</v>
      </c>
      <c r="BA151" s="37">
        <v>240</v>
      </c>
    </row>
    <row r="152" spans="1:53" ht="15" customHeight="1" x14ac:dyDescent="0.3">
      <c r="A152" s="22" t="s">
        <v>416</v>
      </c>
      <c r="B152" s="22" t="str">
        <f>VLOOKUP(A152,'ECP Child Poverty data'!$A$1:$B$652,2,FALSE)</f>
        <v>North East</v>
      </c>
      <c r="C152" s="22" t="str">
        <f>VLOOKUP(A152,'MP details'!$A$1:$D$651,2,FALSE)</f>
        <v>Mary Glindon</v>
      </c>
      <c r="D152" s="22" t="str">
        <f>VLOOKUP(A152,'MP details'!$A$1:$D$651,3,FALSE)</f>
        <v>Labour</v>
      </c>
      <c r="E152" s="22" t="str">
        <f>VLOOKUP(A152,'MP details'!$A$1:$D$651,4,FALSE)</f>
        <v>mary.glindon.mp@parliament.uk</v>
      </c>
      <c r="F152" s="29">
        <v>3220</v>
      </c>
      <c r="G152" s="29">
        <v>3220</v>
      </c>
      <c r="H152" s="29">
        <v>3090</v>
      </c>
      <c r="I152" s="30">
        <f>VLOOKUP(A152,'ECP Child Poverty data'!$A$3:$D$652,4,FALSE)</f>
        <v>7342</v>
      </c>
      <c r="J152" s="31">
        <f>VLOOKUP(A152,'ECP Child Poverty data'!$A$3:$E$652,5,FALSE)</f>
        <v>0.3245982825756073</v>
      </c>
      <c r="K152" s="30">
        <f t="shared" si="12"/>
        <v>22618.727190245867</v>
      </c>
      <c r="L152" s="54">
        <f t="shared" si="13"/>
        <v>0.13661246161245255</v>
      </c>
      <c r="M152" s="32"/>
      <c r="N152" s="33">
        <f t="shared" si="14"/>
        <v>0.51132686084142398</v>
      </c>
      <c r="O152" s="33">
        <f t="shared" si="15"/>
        <v>0.50161812297734631</v>
      </c>
      <c r="P152" s="33">
        <f t="shared" si="16"/>
        <v>9.0614886731391592E-2</v>
      </c>
      <c r="Q152" s="33">
        <f t="shared" si="17"/>
        <v>0.61488673139158578</v>
      </c>
      <c r="R152" s="36"/>
      <c r="S152" s="37">
        <v>240</v>
      </c>
      <c r="T152" s="37">
        <v>130</v>
      </c>
      <c r="U152" s="37">
        <v>60</v>
      </c>
      <c r="V152" s="37">
        <v>20</v>
      </c>
      <c r="W152" s="37">
        <v>20</v>
      </c>
      <c r="X152" s="37">
        <v>1900</v>
      </c>
      <c r="Y152" s="37">
        <v>640</v>
      </c>
      <c r="Z152" s="37">
        <v>1260</v>
      </c>
      <c r="AA152" s="37">
        <v>1320</v>
      </c>
      <c r="AB152" s="37">
        <v>280</v>
      </c>
      <c r="AC152" s="37">
        <v>660</v>
      </c>
      <c r="AD152" s="37">
        <v>380</v>
      </c>
      <c r="AE152" s="37">
        <v>920</v>
      </c>
      <c r="AF152" s="37">
        <v>1580</v>
      </c>
      <c r="AG152" s="37">
        <v>1640</v>
      </c>
      <c r="AH152" s="37">
        <v>1720</v>
      </c>
      <c r="AI152" s="37">
        <v>970</v>
      </c>
      <c r="AJ152" s="37">
        <v>360</v>
      </c>
      <c r="AK152" s="37">
        <v>170</v>
      </c>
      <c r="AL152" s="37">
        <v>1550</v>
      </c>
      <c r="AM152" s="37">
        <v>420</v>
      </c>
      <c r="AN152" s="37">
        <v>0</v>
      </c>
      <c r="AO152" s="37">
        <v>510</v>
      </c>
      <c r="AP152" s="37">
        <v>1180</v>
      </c>
      <c r="AQ152" s="37">
        <v>1150</v>
      </c>
      <c r="AR152" s="37">
        <v>1120</v>
      </c>
      <c r="AS152" s="37">
        <v>100</v>
      </c>
      <c r="AT152" s="37">
        <v>10</v>
      </c>
      <c r="AU152" s="37">
        <v>490</v>
      </c>
      <c r="AV152" s="37">
        <v>440</v>
      </c>
      <c r="AW152" s="37">
        <v>1940</v>
      </c>
      <c r="AX152" s="37">
        <v>680</v>
      </c>
      <c r="AY152" s="37">
        <v>200</v>
      </c>
      <c r="AZ152" s="37">
        <v>220</v>
      </c>
      <c r="BA152" s="37">
        <v>280</v>
      </c>
    </row>
    <row r="153" spans="1:53" ht="15" customHeight="1" x14ac:dyDescent="0.3">
      <c r="A153" s="22" t="s">
        <v>564</v>
      </c>
      <c r="B153" s="22" t="str">
        <f>VLOOKUP(A153,'ECP Child Poverty data'!$A$1:$B$652,2,FALSE)</f>
        <v>North West</v>
      </c>
      <c r="C153" s="22" t="str">
        <f>VLOOKUP(A153,'MP details'!$A$1:$D$651,2,FALSE)</f>
        <v>Dame Angela Eagle</v>
      </c>
      <c r="D153" s="22" t="str">
        <f>VLOOKUP(A153,'MP details'!$A$1:$D$651,3,FALSE)</f>
        <v>Labour</v>
      </c>
      <c r="E153" s="22" t="str">
        <f>VLOOKUP(A153,'MP details'!$A$1:$D$651,4,FALSE)</f>
        <v>eaglea@parliament.uk</v>
      </c>
      <c r="F153" s="29">
        <v>2880</v>
      </c>
      <c r="G153" s="29">
        <v>2880</v>
      </c>
      <c r="H153" s="29">
        <v>2800</v>
      </c>
      <c r="I153" s="30">
        <f>VLOOKUP(A153,'ECP Child Poverty data'!$A$3:$D$652,4,FALSE)</f>
        <v>7306</v>
      </c>
      <c r="J153" s="31">
        <f>VLOOKUP(A153,'ECP Child Poverty data'!$A$3:$E$652,5,FALSE)</f>
        <v>0.35515862703323364</v>
      </c>
      <c r="K153" s="30">
        <f t="shared" si="12"/>
        <v>20571.089771997424</v>
      </c>
      <c r="L153" s="54">
        <f t="shared" si="13"/>
        <v>0.13611335281864961</v>
      </c>
      <c r="M153" s="32"/>
      <c r="N153" s="33">
        <f t="shared" si="14"/>
        <v>0.54285714285714282</v>
      </c>
      <c r="O153" s="33">
        <f t="shared" si="15"/>
        <v>0.625</v>
      </c>
      <c r="P153" s="33">
        <f t="shared" si="16"/>
        <v>5.3571428571428568E-2</v>
      </c>
      <c r="Q153" s="33">
        <f t="shared" si="17"/>
        <v>0.625</v>
      </c>
      <c r="R153" s="36"/>
      <c r="S153" s="37">
        <v>150</v>
      </c>
      <c r="T153" s="37">
        <v>100</v>
      </c>
      <c r="U153" s="37">
        <v>20</v>
      </c>
      <c r="V153" s="37">
        <v>20</v>
      </c>
      <c r="W153" s="37">
        <v>20</v>
      </c>
      <c r="X153" s="37">
        <v>1750</v>
      </c>
      <c r="Y153" s="37">
        <v>700</v>
      </c>
      <c r="Z153" s="37">
        <v>1040</v>
      </c>
      <c r="AA153" s="37">
        <v>1130</v>
      </c>
      <c r="AB153" s="37">
        <v>290</v>
      </c>
      <c r="AC153" s="37">
        <v>530</v>
      </c>
      <c r="AD153" s="37">
        <v>310</v>
      </c>
      <c r="AE153" s="37">
        <v>990</v>
      </c>
      <c r="AF153" s="37">
        <v>1520</v>
      </c>
      <c r="AG153" s="37">
        <v>1350</v>
      </c>
      <c r="AH153" s="37">
        <v>1590</v>
      </c>
      <c r="AI153" s="37">
        <v>800</v>
      </c>
      <c r="AJ153" s="37">
        <v>290</v>
      </c>
      <c r="AK153" s="37">
        <v>200</v>
      </c>
      <c r="AL153" s="37">
        <v>1750</v>
      </c>
      <c r="AM153" s="37">
        <v>560</v>
      </c>
      <c r="AN153" s="37">
        <v>0</v>
      </c>
      <c r="AO153" s="37">
        <v>600</v>
      </c>
      <c r="AP153" s="37">
        <v>1360</v>
      </c>
      <c r="AQ153" s="37">
        <v>1300</v>
      </c>
      <c r="AR153" s="37">
        <v>1280</v>
      </c>
      <c r="AS153" s="37">
        <v>100</v>
      </c>
      <c r="AT153" s="37">
        <v>30</v>
      </c>
      <c r="AU153" s="37">
        <v>350</v>
      </c>
      <c r="AV153" s="37">
        <v>300</v>
      </c>
      <c r="AW153" s="37">
        <v>1910</v>
      </c>
      <c r="AX153" s="37">
        <v>620</v>
      </c>
      <c r="AY153" s="37">
        <v>110</v>
      </c>
      <c r="AZ153" s="37">
        <v>190</v>
      </c>
      <c r="BA153" s="37">
        <v>150</v>
      </c>
    </row>
    <row r="154" spans="1:53" ht="15" customHeight="1" x14ac:dyDescent="0.3">
      <c r="A154" s="22" t="s">
        <v>369</v>
      </c>
      <c r="B154" s="22" t="str">
        <f>VLOOKUP(A154,'ECP Child Poverty data'!$A$1:$B$652,2,FALSE)</f>
        <v>Yorkshire And The Humber</v>
      </c>
      <c r="C154" s="22" t="str">
        <f>VLOOKUP(A154,'MP details'!$A$1:$D$651,2,FALSE)</f>
        <v>Rachel Reeves</v>
      </c>
      <c r="D154" s="22" t="str">
        <f>VLOOKUP(A154,'MP details'!$A$1:$D$651,3,FALSE)</f>
        <v>Labour</v>
      </c>
      <c r="E154" s="22" t="str">
        <f>VLOOKUP(A154,'MP details'!$A$1:$D$651,4,FALSE)</f>
        <v>rachel.reeves.mp@parliament.uk</v>
      </c>
      <c r="F154" s="29">
        <v>3320</v>
      </c>
      <c r="G154" s="29">
        <v>3320</v>
      </c>
      <c r="H154" s="29">
        <v>3200</v>
      </c>
      <c r="I154" s="30">
        <f>VLOOKUP(A154,'ECP Child Poverty data'!$A$3:$D$652,4,FALSE)</f>
        <v>7635</v>
      </c>
      <c r="J154" s="31">
        <f>VLOOKUP(A154,'ECP Child Poverty data'!$A$3:$E$652,5,FALSE)</f>
        <v>0.32431480288505554</v>
      </c>
      <c r="K154" s="30">
        <f t="shared" si="12"/>
        <v>23541.941138918704</v>
      </c>
      <c r="L154" s="54">
        <f t="shared" si="13"/>
        <v>0.13592761875994469</v>
      </c>
      <c r="M154" s="32"/>
      <c r="N154" s="33">
        <f t="shared" si="14"/>
        <v>0.53749999999999998</v>
      </c>
      <c r="O154" s="33">
        <f t="shared" si="15"/>
        <v>0.4375</v>
      </c>
      <c r="P154" s="33">
        <f t="shared" si="16"/>
        <v>0.1125</v>
      </c>
      <c r="Q154" s="33">
        <f t="shared" si="17"/>
        <v>0.61562499999999998</v>
      </c>
      <c r="R154" s="36"/>
      <c r="S154" s="37">
        <v>190</v>
      </c>
      <c r="T154" s="37">
        <v>120</v>
      </c>
      <c r="U154" s="37">
        <v>30</v>
      </c>
      <c r="V154" s="37">
        <v>0</v>
      </c>
      <c r="W154" s="37">
        <v>40</v>
      </c>
      <c r="X154" s="37">
        <v>1970</v>
      </c>
      <c r="Y154" s="37">
        <v>690</v>
      </c>
      <c r="Z154" s="37">
        <v>1280</v>
      </c>
      <c r="AA154" s="37">
        <v>1350</v>
      </c>
      <c r="AB154" s="37">
        <v>300</v>
      </c>
      <c r="AC154" s="37">
        <v>730</v>
      </c>
      <c r="AD154" s="37">
        <v>320</v>
      </c>
      <c r="AE154" s="37">
        <v>1000</v>
      </c>
      <c r="AF154" s="37">
        <v>1720</v>
      </c>
      <c r="AG154" s="37">
        <v>1590</v>
      </c>
      <c r="AH154" s="37">
        <v>1660</v>
      </c>
      <c r="AI154" s="37">
        <v>1040</v>
      </c>
      <c r="AJ154" s="37">
        <v>390</v>
      </c>
      <c r="AK154" s="37">
        <v>230</v>
      </c>
      <c r="AL154" s="37">
        <v>1400</v>
      </c>
      <c r="AM154" s="37">
        <v>450</v>
      </c>
      <c r="AN154" s="37">
        <v>0</v>
      </c>
      <c r="AO154" s="37">
        <v>450</v>
      </c>
      <c r="AP154" s="37">
        <v>990</v>
      </c>
      <c r="AQ154" s="37">
        <v>920</v>
      </c>
      <c r="AR154" s="37">
        <v>860</v>
      </c>
      <c r="AS154" s="37">
        <v>70</v>
      </c>
      <c r="AT154" s="37">
        <v>40</v>
      </c>
      <c r="AU154" s="37">
        <v>560</v>
      </c>
      <c r="AV154" s="37">
        <v>440</v>
      </c>
      <c r="AW154" s="37">
        <v>1790</v>
      </c>
      <c r="AX154" s="37">
        <v>870</v>
      </c>
      <c r="AY154" s="37">
        <v>240</v>
      </c>
      <c r="AZ154" s="37">
        <v>240</v>
      </c>
      <c r="BA154" s="37">
        <v>360</v>
      </c>
    </row>
    <row r="155" spans="1:53" ht="15" customHeight="1" x14ac:dyDescent="0.3">
      <c r="A155" s="22" t="s">
        <v>82</v>
      </c>
      <c r="B155" s="22" t="str">
        <f>VLOOKUP(A155,'ECP Child Poverty data'!$A$1:$B$652,2,FALSE)</f>
        <v>East of England</v>
      </c>
      <c r="C155" s="22" t="str">
        <f>VLOOKUP(A155,'MP details'!$A$1:$D$651,2,FALSE)</f>
        <v>Jack Abbott</v>
      </c>
      <c r="D155" s="22" t="str">
        <f>VLOOKUP(A155,'MP details'!$A$1:$D$651,3,FALSE)</f>
        <v>Labour</v>
      </c>
      <c r="E155" s="22" t="str">
        <f>VLOOKUP(A155,'MP details'!$A$1:$D$651,4,FALSE)</f>
        <v>jack.abbott.mp@parliament.uk</v>
      </c>
      <c r="F155" s="29">
        <v>3570</v>
      </c>
      <c r="G155" s="29">
        <v>3570</v>
      </c>
      <c r="H155" s="29">
        <v>3480</v>
      </c>
      <c r="I155" s="30">
        <f>VLOOKUP(A155,'ECP Child Poverty data'!$A$3:$D$652,4,FALSE)</f>
        <v>8425</v>
      </c>
      <c r="J155" s="31">
        <f>VLOOKUP(A155,'ECP Child Poverty data'!$A$3:$E$652,5,FALSE)</f>
        <v>0.32868656516075134</v>
      </c>
      <c r="K155" s="30">
        <f t="shared" si="12"/>
        <v>25632.322379466801</v>
      </c>
      <c r="L155" s="54">
        <f t="shared" si="13"/>
        <v>0.13576608270141421</v>
      </c>
      <c r="M155" s="32"/>
      <c r="N155" s="33">
        <f t="shared" si="14"/>
        <v>0.6522988505747126</v>
      </c>
      <c r="O155" s="33">
        <f t="shared" si="15"/>
        <v>0.38505747126436779</v>
      </c>
      <c r="P155" s="33">
        <f t="shared" si="16"/>
        <v>0.10344827586206896</v>
      </c>
      <c r="Q155" s="33">
        <f t="shared" si="17"/>
        <v>0.47701149425287354</v>
      </c>
      <c r="R155" s="36"/>
      <c r="S155" s="37">
        <v>160</v>
      </c>
      <c r="T155" s="37">
        <v>100</v>
      </c>
      <c r="U155" s="37">
        <v>10</v>
      </c>
      <c r="V155" s="37">
        <v>0</v>
      </c>
      <c r="W155" s="37">
        <v>30</v>
      </c>
      <c r="X155" s="37">
        <v>1660</v>
      </c>
      <c r="Y155" s="37">
        <v>660</v>
      </c>
      <c r="Z155" s="37">
        <v>1000</v>
      </c>
      <c r="AA155" s="37">
        <v>1910</v>
      </c>
      <c r="AB155" s="37">
        <v>510</v>
      </c>
      <c r="AC155" s="37">
        <v>1090</v>
      </c>
      <c r="AD155" s="37">
        <v>300</v>
      </c>
      <c r="AE155" s="37">
        <v>1170</v>
      </c>
      <c r="AF155" s="37">
        <v>2270</v>
      </c>
      <c r="AG155" s="37">
        <v>1300</v>
      </c>
      <c r="AH155" s="37">
        <v>1960</v>
      </c>
      <c r="AI155" s="37">
        <v>1010</v>
      </c>
      <c r="AJ155" s="37">
        <v>400</v>
      </c>
      <c r="AK155" s="37">
        <v>200</v>
      </c>
      <c r="AL155" s="37">
        <v>1340</v>
      </c>
      <c r="AM155" s="37">
        <v>430</v>
      </c>
      <c r="AN155" s="37">
        <v>0</v>
      </c>
      <c r="AO155" s="37">
        <v>480</v>
      </c>
      <c r="AP155" s="37">
        <v>890</v>
      </c>
      <c r="AQ155" s="37">
        <v>870</v>
      </c>
      <c r="AR155" s="37">
        <v>830</v>
      </c>
      <c r="AS155" s="37">
        <v>70</v>
      </c>
      <c r="AT155" s="37">
        <v>10</v>
      </c>
      <c r="AU155" s="37">
        <v>750</v>
      </c>
      <c r="AV155" s="37">
        <v>770</v>
      </c>
      <c r="AW155" s="37">
        <v>1800</v>
      </c>
      <c r="AX155" s="37">
        <v>1020</v>
      </c>
      <c r="AY155" s="37">
        <v>230</v>
      </c>
      <c r="AZ155" s="37">
        <v>220</v>
      </c>
      <c r="BA155" s="37">
        <v>360</v>
      </c>
    </row>
    <row r="156" spans="1:53" ht="15" customHeight="1" x14ac:dyDescent="0.3">
      <c r="A156" s="22" t="s">
        <v>602</v>
      </c>
      <c r="B156" s="22" t="str">
        <f>VLOOKUP(A156,'ECP Child Poverty data'!$A$1:$B$652,2,FALSE)</f>
        <v>Scotland</v>
      </c>
      <c r="C156" s="22" t="str">
        <f>VLOOKUP(A156,'MP details'!$A$1:$D$651,2,FALSE)</f>
        <v>Kenneth Stevenson</v>
      </c>
      <c r="D156" s="22" t="str">
        <f>VLOOKUP(A156,'MP details'!$A$1:$D$651,3,FALSE)</f>
        <v>Labour</v>
      </c>
      <c r="E156" s="22" t="str">
        <f>VLOOKUP(A156,'MP details'!$A$1:$D$651,4,FALSE)</f>
        <v>kenneth.stevenson.mp@parliament.uk</v>
      </c>
      <c r="F156" s="29">
        <v>2480</v>
      </c>
      <c r="G156" s="29">
        <v>2480</v>
      </c>
      <c r="H156" s="29">
        <v>2410</v>
      </c>
      <c r="I156" s="30">
        <f>VLOOKUP(A156,'ECP Child Poverty data'!$A$3:$D$652,4,FALSE)</f>
        <v>4915</v>
      </c>
      <c r="J156" s="31">
        <f>VLOOKUP(A156,'ECP Child Poverty data'!$A$3:$E$652,5,FALSE)</f>
        <v>0.27649721503257751</v>
      </c>
      <c r="K156" s="30">
        <f t="shared" si="12"/>
        <v>17775.947578426436</v>
      </c>
      <c r="L156" s="54">
        <f t="shared" si="13"/>
        <v>0.13557645742187424</v>
      </c>
      <c r="M156" s="32"/>
      <c r="N156" s="33">
        <f t="shared" si="14"/>
        <v>0.45643153526970953</v>
      </c>
      <c r="O156" s="33">
        <f t="shared" si="15"/>
        <v>0.49377593360995853</v>
      </c>
      <c r="P156" s="33">
        <f t="shared" si="16"/>
        <v>4.1493775933609957E-2</v>
      </c>
      <c r="Q156" s="33">
        <f t="shared" si="17"/>
        <v>0.63485477178423233</v>
      </c>
      <c r="R156" s="36"/>
      <c r="S156" s="37">
        <v>140</v>
      </c>
      <c r="T156" s="37">
        <v>120</v>
      </c>
      <c r="U156" s="37">
        <v>10</v>
      </c>
      <c r="V156" s="37">
        <v>0</v>
      </c>
      <c r="W156" s="37">
        <v>10</v>
      </c>
      <c r="X156" s="37">
        <v>1530</v>
      </c>
      <c r="Y156" s="37">
        <v>450</v>
      </c>
      <c r="Z156" s="37">
        <v>1080</v>
      </c>
      <c r="AA156" s="37">
        <v>950</v>
      </c>
      <c r="AB156" s="37">
        <v>210</v>
      </c>
      <c r="AC156" s="37">
        <v>440</v>
      </c>
      <c r="AD156" s="37">
        <v>300</v>
      </c>
      <c r="AE156" s="37">
        <v>660</v>
      </c>
      <c r="AF156" s="37">
        <v>1100</v>
      </c>
      <c r="AG156" s="37">
        <v>1380</v>
      </c>
      <c r="AH156" s="37">
        <v>1570</v>
      </c>
      <c r="AI156" s="37">
        <v>610</v>
      </c>
      <c r="AJ156" s="37">
        <v>220</v>
      </c>
      <c r="AK156" s="37">
        <v>80</v>
      </c>
      <c r="AL156" s="37">
        <v>1190</v>
      </c>
      <c r="AM156" s="37">
        <v>540</v>
      </c>
      <c r="AN156" s="37">
        <v>0</v>
      </c>
      <c r="AO156" s="37">
        <v>0</v>
      </c>
      <c r="AP156" s="37">
        <v>870</v>
      </c>
      <c r="AQ156" s="37">
        <v>110</v>
      </c>
      <c r="AR156" s="37">
        <v>90</v>
      </c>
      <c r="AS156" s="37">
        <v>10</v>
      </c>
      <c r="AT156" s="37">
        <v>0</v>
      </c>
      <c r="AU156" s="37">
        <v>260</v>
      </c>
      <c r="AV156" s="37">
        <v>250</v>
      </c>
      <c r="AW156" s="37">
        <v>1620</v>
      </c>
      <c r="AX156" s="37">
        <v>540</v>
      </c>
      <c r="AY156" s="37">
        <v>110</v>
      </c>
      <c r="AZ156" s="37">
        <v>220</v>
      </c>
      <c r="BA156" s="37">
        <v>100</v>
      </c>
    </row>
    <row r="157" spans="1:53" ht="15" customHeight="1" x14ac:dyDescent="0.3">
      <c r="A157" s="22" t="s">
        <v>659</v>
      </c>
      <c r="B157" s="22" t="str">
        <f>VLOOKUP(A157,'ECP Child Poverty data'!$A$1:$B$652,2,FALSE)</f>
        <v>Wales</v>
      </c>
      <c r="C157" s="22" t="str">
        <f>VLOOKUP(A157,'MP details'!$A$1:$D$651,2,FALSE)</f>
        <v>Stephen Doughty</v>
      </c>
      <c r="D157" s="22" t="str">
        <f>VLOOKUP(A157,'MP details'!$A$1:$D$651,3,FALSE)</f>
        <v>Labour</v>
      </c>
      <c r="E157" s="22" t="str">
        <f>VLOOKUP(A157,'MP details'!$A$1:$D$651,4,FALSE)</f>
        <v>stephen.doughty.mp@parliament.uk</v>
      </c>
      <c r="F157" s="29">
        <v>2670</v>
      </c>
      <c r="G157" s="29">
        <v>2670</v>
      </c>
      <c r="H157" s="29">
        <v>2620</v>
      </c>
      <c r="I157" s="30">
        <f>VLOOKUP(A157,'ECP Child Poverty data'!$A$3:$D$652,4,FALSE)</f>
        <v>6542</v>
      </c>
      <c r="J157" s="31">
        <f>VLOOKUP(A157,'ECP Child Poverty data'!$A$3:$E$652,5,FALSE)</f>
        <v>0.33809572458267212</v>
      </c>
      <c r="K157" s="30">
        <f t="shared" si="12"/>
        <v>19349.549622596107</v>
      </c>
      <c r="L157" s="54">
        <f t="shared" si="13"/>
        <v>0.13540366835930923</v>
      </c>
      <c r="M157" s="32"/>
      <c r="N157" s="33">
        <f t="shared" si="14"/>
        <v>0.5992366412213741</v>
      </c>
      <c r="O157" s="33">
        <f t="shared" si="15"/>
        <v>0.35114503816793891</v>
      </c>
      <c r="P157" s="33">
        <f t="shared" si="16"/>
        <v>0.12595419847328243</v>
      </c>
      <c r="Q157" s="33">
        <f t="shared" si="17"/>
        <v>0.42748091603053434</v>
      </c>
      <c r="R157" s="36"/>
      <c r="S157" s="37">
        <v>120</v>
      </c>
      <c r="T157" s="37">
        <v>100</v>
      </c>
      <c r="U157" s="37">
        <v>0</v>
      </c>
      <c r="V157" s="37">
        <v>0</v>
      </c>
      <c r="W157" s="37">
        <v>10</v>
      </c>
      <c r="X157" s="37">
        <v>1120</v>
      </c>
      <c r="Y157" s="37">
        <v>400</v>
      </c>
      <c r="Z157" s="37">
        <v>720</v>
      </c>
      <c r="AA157" s="37">
        <v>1550</v>
      </c>
      <c r="AB157" s="37">
        <v>250</v>
      </c>
      <c r="AC157" s="37">
        <v>920</v>
      </c>
      <c r="AD157" s="37">
        <v>380</v>
      </c>
      <c r="AE157" s="37">
        <v>650</v>
      </c>
      <c r="AF157" s="37">
        <v>1570</v>
      </c>
      <c r="AG157" s="37">
        <v>1100</v>
      </c>
      <c r="AH157" s="37">
        <v>1290</v>
      </c>
      <c r="AI157" s="37">
        <v>860</v>
      </c>
      <c r="AJ157" s="37">
        <v>300</v>
      </c>
      <c r="AK157" s="37">
        <v>220</v>
      </c>
      <c r="AL157" s="37">
        <v>920</v>
      </c>
      <c r="AM157" s="37">
        <v>430</v>
      </c>
      <c r="AN157" s="37">
        <v>0</v>
      </c>
      <c r="AO157" s="37">
        <v>350</v>
      </c>
      <c r="AP157" s="37">
        <v>540</v>
      </c>
      <c r="AQ157" s="37">
        <v>500</v>
      </c>
      <c r="AR157" s="37">
        <v>490</v>
      </c>
      <c r="AS157" s="37">
        <v>30</v>
      </c>
      <c r="AT157" s="37">
        <v>10</v>
      </c>
      <c r="AU157" s="37">
        <v>790</v>
      </c>
      <c r="AV157" s="37">
        <v>500</v>
      </c>
      <c r="AW157" s="37">
        <v>1330</v>
      </c>
      <c r="AX157" s="37">
        <v>610</v>
      </c>
      <c r="AY157" s="37">
        <v>200</v>
      </c>
      <c r="AZ157" s="37">
        <v>220</v>
      </c>
      <c r="BA157" s="37">
        <v>330</v>
      </c>
    </row>
    <row r="158" spans="1:53" ht="15" customHeight="1" x14ac:dyDescent="0.3">
      <c r="A158" s="22" t="s">
        <v>535</v>
      </c>
      <c r="B158" s="22" t="str">
        <f>VLOOKUP(A158,'ECP Child Poverty data'!$A$1:$B$652,2,FALSE)</f>
        <v>West Midlands</v>
      </c>
      <c r="C158" s="22" t="str">
        <f>VLOOKUP(A158,'MP details'!$A$1:$D$651,2,FALSE)</f>
        <v>Cat Eccles</v>
      </c>
      <c r="D158" s="22" t="str">
        <f>VLOOKUP(A158,'MP details'!$A$1:$D$651,3,FALSE)</f>
        <v>Labour</v>
      </c>
      <c r="E158" s="22" t="str">
        <f>VLOOKUP(A158,'MP details'!$A$1:$D$651,4,FALSE)</f>
        <v>cat.eccles.mp@parliament.uk</v>
      </c>
      <c r="F158" s="29">
        <v>2710</v>
      </c>
      <c r="G158" s="29">
        <v>2710</v>
      </c>
      <c r="H158" s="29">
        <v>2640</v>
      </c>
      <c r="I158" s="30">
        <f>VLOOKUP(A158,'ECP Child Poverty data'!$A$3:$D$652,4,FALSE)</f>
        <v>7436</v>
      </c>
      <c r="J158" s="31">
        <f>VLOOKUP(A158,'ECP Child Poverty data'!$A$3:$E$652,5,FALSE)</f>
        <v>0.38090300559997559</v>
      </c>
      <c r="K158" s="30">
        <f t="shared" si="12"/>
        <v>19522.030256199367</v>
      </c>
      <c r="L158" s="54">
        <f t="shared" si="13"/>
        <v>0.13523183630768362</v>
      </c>
      <c r="M158" s="32"/>
      <c r="N158" s="33">
        <f t="shared" si="14"/>
        <v>0.62121212121212122</v>
      </c>
      <c r="O158" s="33">
        <f t="shared" si="15"/>
        <v>0.39015151515151514</v>
      </c>
      <c r="P158" s="33">
        <f t="shared" si="16"/>
        <v>7.9545454545454544E-2</v>
      </c>
      <c r="Q158" s="33">
        <f t="shared" si="17"/>
        <v>0.54166666666666663</v>
      </c>
      <c r="R158" s="36"/>
      <c r="S158" s="37">
        <v>110</v>
      </c>
      <c r="T158" s="37">
        <v>70</v>
      </c>
      <c r="U158" s="37">
        <v>20</v>
      </c>
      <c r="V158" s="37">
        <v>0</v>
      </c>
      <c r="W158" s="37">
        <v>10</v>
      </c>
      <c r="X158" s="37">
        <v>1430</v>
      </c>
      <c r="Y158" s="37">
        <v>580</v>
      </c>
      <c r="Z158" s="37">
        <v>840</v>
      </c>
      <c r="AA158" s="37">
        <v>1280</v>
      </c>
      <c r="AB158" s="37">
        <v>340</v>
      </c>
      <c r="AC158" s="37">
        <v>720</v>
      </c>
      <c r="AD158" s="37">
        <v>230</v>
      </c>
      <c r="AE158" s="37">
        <v>920</v>
      </c>
      <c r="AF158" s="37">
        <v>1640</v>
      </c>
      <c r="AG158" s="37">
        <v>1080</v>
      </c>
      <c r="AH158" s="37">
        <v>1380</v>
      </c>
      <c r="AI158" s="37">
        <v>860</v>
      </c>
      <c r="AJ158" s="37">
        <v>300</v>
      </c>
      <c r="AK158" s="37">
        <v>160</v>
      </c>
      <c r="AL158" s="37">
        <v>1030</v>
      </c>
      <c r="AM158" s="37">
        <v>360</v>
      </c>
      <c r="AN158" s="37">
        <v>0</v>
      </c>
      <c r="AO158" s="37">
        <v>360</v>
      </c>
      <c r="AP158" s="37">
        <v>750</v>
      </c>
      <c r="AQ158" s="37">
        <v>750</v>
      </c>
      <c r="AR158" s="37">
        <v>730</v>
      </c>
      <c r="AS158" s="37">
        <v>50</v>
      </c>
      <c r="AT158" s="37">
        <v>20</v>
      </c>
      <c r="AU158" s="37">
        <v>580</v>
      </c>
      <c r="AV158" s="37">
        <v>420</v>
      </c>
      <c r="AW158" s="37">
        <v>1390</v>
      </c>
      <c r="AX158" s="37">
        <v>730</v>
      </c>
      <c r="AY158" s="37">
        <v>180</v>
      </c>
      <c r="AZ158" s="37">
        <v>260</v>
      </c>
      <c r="BA158" s="37">
        <v>210</v>
      </c>
    </row>
    <row r="159" spans="1:53" ht="15" customHeight="1" x14ac:dyDescent="0.3">
      <c r="A159" s="22" t="s">
        <v>516</v>
      </c>
      <c r="B159" s="22" t="str">
        <f>VLOOKUP(A159,'ECP Child Poverty data'!$A$1:$B$652,2,FALSE)</f>
        <v>South East</v>
      </c>
      <c r="C159" s="22" t="str">
        <f>VLOOKUP(A159,'MP details'!$A$1:$D$651,2,FALSE)</f>
        <v>Darren Paffey</v>
      </c>
      <c r="D159" s="22" t="str">
        <f>VLOOKUP(A159,'MP details'!$A$1:$D$651,3,FALSE)</f>
        <v>Labour</v>
      </c>
      <c r="E159" s="22" t="str">
        <f>VLOOKUP(A159,'MP details'!$A$1:$D$651,4,FALSE)</f>
        <v>darren.paffey.mp@parliament.uk</v>
      </c>
      <c r="F159" s="29">
        <v>3050</v>
      </c>
      <c r="G159" s="29">
        <v>3050</v>
      </c>
      <c r="H159" s="29">
        <v>2960</v>
      </c>
      <c r="I159" s="30">
        <f>VLOOKUP(A159,'ECP Child Poverty data'!$A$3:$D$652,4,FALSE)</f>
        <v>7858</v>
      </c>
      <c r="J159" s="31">
        <f>VLOOKUP(A159,'ECP Child Poverty data'!$A$3:$E$652,5,FALSE)</f>
        <v>0.35892724990844727</v>
      </c>
      <c r="K159" s="30">
        <f t="shared" si="12"/>
        <v>21893.01593012056</v>
      </c>
      <c r="L159" s="54">
        <f t="shared" si="13"/>
        <v>0.1352029345544673</v>
      </c>
      <c r="M159" s="32"/>
      <c r="N159" s="33">
        <f t="shared" si="14"/>
        <v>0.55405405405405406</v>
      </c>
      <c r="O159" s="33">
        <f t="shared" si="15"/>
        <v>0.52702702702702697</v>
      </c>
      <c r="P159" s="33">
        <f t="shared" si="16"/>
        <v>6.7567567567567571E-2</v>
      </c>
      <c r="Q159" s="33">
        <f t="shared" si="17"/>
        <v>0.57094594594594594</v>
      </c>
      <c r="R159" s="36"/>
      <c r="S159" s="37">
        <v>180</v>
      </c>
      <c r="T159" s="37">
        <v>120</v>
      </c>
      <c r="U159" s="37">
        <v>20</v>
      </c>
      <c r="V159" s="37">
        <v>0</v>
      </c>
      <c r="W159" s="37">
        <v>30</v>
      </c>
      <c r="X159" s="37">
        <v>1690</v>
      </c>
      <c r="Y159" s="37">
        <v>520</v>
      </c>
      <c r="Z159" s="37">
        <v>1170</v>
      </c>
      <c r="AA159" s="37">
        <v>1360</v>
      </c>
      <c r="AB159" s="37">
        <v>340</v>
      </c>
      <c r="AC159" s="37">
        <v>780</v>
      </c>
      <c r="AD159" s="37">
        <v>250</v>
      </c>
      <c r="AE159" s="37">
        <v>860</v>
      </c>
      <c r="AF159" s="37">
        <v>1640</v>
      </c>
      <c r="AG159" s="37">
        <v>1420</v>
      </c>
      <c r="AH159" s="37">
        <v>1670</v>
      </c>
      <c r="AI159" s="37">
        <v>820</v>
      </c>
      <c r="AJ159" s="37">
        <v>360</v>
      </c>
      <c r="AK159" s="37">
        <v>210</v>
      </c>
      <c r="AL159" s="37">
        <v>1560</v>
      </c>
      <c r="AM159" s="37">
        <v>340</v>
      </c>
      <c r="AN159" s="37">
        <v>0</v>
      </c>
      <c r="AO159" s="37">
        <v>480</v>
      </c>
      <c r="AP159" s="37">
        <v>1240</v>
      </c>
      <c r="AQ159" s="37">
        <v>1200</v>
      </c>
      <c r="AR159" s="37">
        <v>1160</v>
      </c>
      <c r="AS159" s="37">
        <v>100</v>
      </c>
      <c r="AT159" s="37">
        <v>0</v>
      </c>
      <c r="AU159" s="37">
        <v>540</v>
      </c>
      <c r="AV159" s="37">
        <v>420</v>
      </c>
      <c r="AW159" s="37">
        <v>1760</v>
      </c>
      <c r="AX159" s="37">
        <v>760</v>
      </c>
      <c r="AY159" s="37">
        <v>210</v>
      </c>
      <c r="AZ159" s="37">
        <v>210</v>
      </c>
      <c r="BA159" s="37">
        <v>200</v>
      </c>
    </row>
    <row r="160" spans="1:53" ht="15" customHeight="1" x14ac:dyDescent="0.3">
      <c r="A160" s="22" t="s">
        <v>156</v>
      </c>
      <c r="B160" s="22" t="str">
        <f>VLOOKUP(A160,'ECP Child Poverty data'!$A$1:$B$652,2,FALSE)</f>
        <v>Wales</v>
      </c>
      <c r="C160" s="22" t="str">
        <f>VLOOKUP(A160,'MP details'!$A$1:$D$651,2,FALSE)</f>
        <v>Nick Thomas-Symonds</v>
      </c>
      <c r="D160" s="22" t="str">
        <f>VLOOKUP(A160,'MP details'!$A$1:$D$651,3,FALSE)</f>
        <v>Labour</v>
      </c>
      <c r="E160" s="22" t="str">
        <f>VLOOKUP(A160,'MP details'!$A$1:$D$651,4,FALSE)</f>
        <v>nick.thomassymonds.mp@parliament.uk</v>
      </c>
      <c r="F160" s="29">
        <v>2820</v>
      </c>
      <c r="G160" s="29">
        <v>2820</v>
      </c>
      <c r="H160" s="29">
        <v>2730</v>
      </c>
      <c r="I160" s="30">
        <f>VLOOKUP(A160,'ECP Child Poverty data'!$A$3:$D$652,4,FALSE)</f>
        <v>6563</v>
      </c>
      <c r="J160" s="31">
        <f>VLOOKUP(A160,'ECP Child Poverty data'!$A$3:$E$652,5,FALSE)</f>
        <v>0.32484680414199829</v>
      </c>
      <c r="K160" s="30">
        <f t="shared" si="12"/>
        <v>20203.369453901589</v>
      </c>
      <c r="L160" s="54">
        <f t="shared" si="13"/>
        <v>0.13512597521067427</v>
      </c>
      <c r="M160" s="32"/>
      <c r="N160" s="33">
        <f t="shared" si="14"/>
        <v>0.53846153846153844</v>
      </c>
      <c r="O160" s="33">
        <f t="shared" si="15"/>
        <v>0.45421245421245421</v>
      </c>
      <c r="P160" s="33">
        <f t="shared" si="16"/>
        <v>8.7912087912087919E-2</v>
      </c>
      <c r="Q160" s="33">
        <f t="shared" si="17"/>
        <v>0.62271062271062272</v>
      </c>
      <c r="R160" s="36"/>
      <c r="S160" s="37">
        <v>190</v>
      </c>
      <c r="T160" s="37">
        <v>140</v>
      </c>
      <c r="U160" s="37">
        <v>30</v>
      </c>
      <c r="V160" s="37">
        <v>10</v>
      </c>
      <c r="W160" s="37">
        <v>0</v>
      </c>
      <c r="X160" s="37">
        <v>1700</v>
      </c>
      <c r="Y160" s="37">
        <v>670</v>
      </c>
      <c r="Z160" s="37">
        <v>1030</v>
      </c>
      <c r="AA160" s="37">
        <v>1120</v>
      </c>
      <c r="AB160" s="37">
        <v>290</v>
      </c>
      <c r="AC160" s="37">
        <v>510</v>
      </c>
      <c r="AD160" s="37">
        <v>320</v>
      </c>
      <c r="AE160" s="37">
        <v>960</v>
      </c>
      <c r="AF160" s="37">
        <v>1470</v>
      </c>
      <c r="AG160" s="37">
        <v>1350</v>
      </c>
      <c r="AH160" s="37">
        <v>1600</v>
      </c>
      <c r="AI160" s="37">
        <v>730</v>
      </c>
      <c r="AJ160" s="37">
        <v>320</v>
      </c>
      <c r="AK160" s="37">
        <v>180</v>
      </c>
      <c r="AL160" s="37">
        <v>1240</v>
      </c>
      <c r="AM160" s="37">
        <v>530</v>
      </c>
      <c r="AN160" s="37">
        <v>0</v>
      </c>
      <c r="AO160" s="37">
        <v>560</v>
      </c>
      <c r="AP160" s="37">
        <v>730</v>
      </c>
      <c r="AQ160" s="37">
        <v>710</v>
      </c>
      <c r="AR160" s="37">
        <v>660</v>
      </c>
      <c r="AS160" s="37">
        <v>70</v>
      </c>
      <c r="AT160" s="37">
        <v>0</v>
      </c>
      <c r="AU160" s="37">
        <v>320</v>
      </c>
      <c r="AV160" s="37">
        <v>330</v>
      </c>
      <c r="AW160" s="37">
        <v>1570</v>
      </c>
      <c r="AX160" s="37">
        <v>770</v>
      </c>
      <c r="AY160" s="37">
        <v>170</v>
      </c>
      <c r="AZ160" s="37">
        <v>260</v>
      </c>
      <c r="BA160" s="37">
        <v>240</v>
      </c>
    </row>
    <row r="161" spans="1:53" ht="15" customHeight="1" x14ac:dyDescent="0.3">
      <c r="A161" s="22" t="s">
        <v>204</v>
      </c>
      <c r="B161" s="22" t="str">
        <f>VLOOKUP(A161,'ECP Child Poverty data'!$A$1:$B$652,2,FALSE)</f>
        <v>East Midlands</v>
      </c>
      <c r="C161" s="22" t="str">
        <f>VLOOKUP(A161,'MP details'!$A$1:$D$651,2,FALSE)</f>
        <v>Richard Tice</v>
      </c>
      <c r="D161" s="22" t="str">
        <f>VLOOKUP(A161,'MP details'!$A$1:$D$651,3,FALSE)</f>
        <v>Reform UK</v>
      </c>
      <c r="E161" s="22" t="str">
        <f>VLOOKUP(A161,'MP details'!$A$1:$D$651,4,FALSE)</f>
        <v>richard.tice.mp@parliament.uk</v>
      </c>
      <c r="F161" s="29">
        <v>3290</v>
      </c>
      <c r="G161" s="29">
        <v>3290</v>
      </c>
      <c r="H161" s="29">
        <v>3160</v>
      </c>
      <c r="I161" s="30">
        <f>VLOOKUP(A161,'ECP Child Poverty data'!$A$3:$D$652,4,FALSE)</f>
        <v>8203</v>
      </c>
      <c r="J161" s="31">
        <f>VLOOKUP(A161,'ECP Child Poverty data'!$A$3:$E$652,5,FALSE)</f>
        <v>0.35006871819496155</v>
      </c>
      <c r="K161" s="30">
        <f t="shared" si="12"/>
        <v>23432.542165711464</v>
      </c>
      <c r="L161" s="54">
        <f t="shared" si="13"/>
        <v>0.13485519316056058</v>
      </c>
      <c r="M161" s="32"/>
      <c r="N161" s="33">
        <f t="shared" si="14"/>
        <v>0.64240506329113922</v>
      </c>
      <c r="O161" s="33">
        <f t="shared" si="15"/>
        <v>0.50316455696202533</v>
      </c>
      <c r="P161" s="33">
        <f t="shared" si="16"/>
        <v>6.3291139240506333E-2</v>
      </c>
      <c r="Q161" s="33">
        <f t="shared" si="17"/>
        <v>0.53481012658227844</v>
      </c>
      <c r="R161" s="36"/>
      <c r="S161" s="37">
        <v>160</v>
      </c>
      <c r="T161" s="37">
        <v>80</v>
      </c>
      <c r="U161" s="37">
        <v>40</v>
      </c>
      <c r="V161" s="37">
        <v>10</v>
      </c>
      <c r="W161" s="37">
        <v>30</v>
      </c>
      <c r="X161" s="37">
        <v>1690</v>
      </c>
      <c r="Y161" s="37">
        <v>720</v>
      </c>
      <c r="Z161" s="37">
        <v>970</v>
      </c>
      <c r="AA161" s="37">
        <v>1610</v>
      </c>
      <c r="AB161" s="37">
        <v>490</v>
      </c>
      <c r="AC161" s="37">
        <v>820</v>
      </c>
      <c r="AD161" s="37">
        <v>300</v>
      </c>
      <c r="AE161" s="37">
        <v>1210</v>
      </c>
      <c r="AF161" s="37">
        <v>2030</v>
      </c>
      <c r="AG161" s="37">
        <v>1270</v>
      </c>
      <c r="AH161" s="37">
        <v>1870</v>
      </c>
      <c r="AI161" s="37">
        <v>870</v>
      </c>
      <c r="AJ161" s="37">
        <v>300</v>
      </c>
      <c r="AK161" s="37">
        <v>260</v>
      </c>
      <c r="AL161" s="37">
        <v>1590</v>
      </c>
      <c r="AM161" s="37">
        <v>610</v>
      </c>
      <c r="AN161" s="37">
        <v>0</v>
      </c>
      <c r="AO161" s="37">
        <v>620</v>
      </c>
      <c r="AP161" s="37">
        <v>1100</v>
      </c>
      <c r="AQ161" s="37">
        <v>1070</v>
      </c>
      <c r="AR161" s="37">
        <v>1020</v>
      </c>
      <c r="AS161" s="37">
        <v>110</v>
      </c>
      <c r="AT161" s="37">
        <v>30</v>
      </c>
      <c r="AU161" s="37">
        <v>400</v>
      </c>
      <c r="AV161" s="37">
        <v>540</v>
      </c>
      <c r="AW161" s="37">
        <v>1860</v>
      </c>
      <c r="AX161" s="37">
        <v>980</v>
      </c>
      <c r="AY161" s="37">
        <v>180</v>
      </c>
      <c r="AZ161" s="37">
        <v>240</v>
      </c>
      <c r="BA161" s="37">
        <v>200</v>
      </c>
    </row>
    <row r="162" spans="1:53" ht="15" customHeight="1" x14ac:dyDescent="0.3">
      <c r="A162" s="22" t="s">
        <v>98</v>
      </c>
      <c r="B162" s="22" t="str">
        <f>VLOOKUP(A162,'ECP Child Poverty data'!$A$1:$B$652,2,FALSE)</f>
        <v>North West</v>
      </c>
      <c r="C162" s="22" t="str">
        <f>VLOOKUP(A162,'MP details'!$A$1:$D$651,2,FALSE)</f>
        <v>Navendu Mishra</v>
      </c>
      <c r="D162" s="22" t="str">
        <f>VLOOKUP(A162,'MP details'!$A$1:$D$651,3,FALSE)</f>
        <v>Labour</v>
      </c>
      <c r="E162" s="22" t="str">
        <f>VLOOKUP(A162,'MP details'!$A$1:$D$651,4,FALSE)</f>
        <v>navendu.mishra.mp@parliament.uk</v>
      </c>
      <c r="F162" s="29">
        <v>3340</v>
      </c>
      <c r="G162" s="29">
        <v>3340</v>
      </c>
      <c r="H162" s="29">
        <v>3250</v>
      </c>
      <c r="I162" s="30">
        <f>VLOOKUP(A162,'ECP Child Poverty data'!$A$3:$D$652,4,FALSE)</f>
        <v>8591</v>
      </c>
      <c r="J162" s="31">
        <f>VLOOKUP(A162,'ECP Child Poverty data'!$A$3:$E$652,5,FALSE)</f>
        <v>0.35515865683555603</v>
      </c>
      <c r="K162" s="30">
        <f t="shared" si="12"/>
        <v>24189.189351444602</v>
      </c>
      <c r="L162" s="54">
        <f t="shared" si="13"/>
        <v>0.13435754099820243</v>
      </c>
      <c r="M162" s="32"/>
      <c r="N162" s="33">
        <f t="shared" si="14"/>
        <v>0.53846153846153844</v>
      </c>
      <c r="O162" s="33">
        <f t="shared" si="15"/>
        <v>0.47692307692307695</v>
      </c>
      <c r="P162" s="33">
        <f t="shared" si="16"/>
        <v>9.8461538461538461E-2</v>
      </c>
      <c r="Q162" s="33">
        <f t="shared" si="17"/>
        <v>0.63076923076923075</v>
      </c>
      <c r="R162" s="36"/>
      <c r="S162" s="37">
        <v>190</v>
      </c>
      <c r="T162" s="37">
        <v>130</v>
      </c>
      <c r="U162" s="37">
        <v>20</v>
      </c>
      <c r="V162" s="37">
        <v>20</v>
      </c>
      <c r="W162" s="37">
        <v>10</v>
      </c>
      <c r="X162" s="37">
        <v>2050</v>
      </c>
      <c r="Y162" s="37">
        <v>770</v>
      </c>
      <c r="Z162" s="37">
        <v>1280</v>
      </c>
      <c r="AA162" s="37">
        <v>1300</v>
      </c>
      <c r="AB162" s="37">
        <v>320</v>
      </c>
      <c r="AC162" s="37">
        <v>660</v>
      </c>
      <c r="AD162" s="37">
        <v>320</v>
      </c>
      <c r="AE162" s="37">
        <v>1090</v>
      </c>
      <c r="AF162" s="37">
        <v>1750</v>
      </c>
      <c r="AG162" s="37">
        <v>1600</v>
      </c>
      <c r="AH162" s="37">
        <v>1760</v>
      </c>
      <c r="AI162" s="37">
        <v>1070</v>
      </c>
      <c r="AJ162" s="37">
        <v>310</v>
      </c>
      <c r="AK162" s="37">
        <v>210</v>
      </c>
      <c r="AL162" s="37">
        <v>1550</v>
      </c>
      <c r="AM162" s="37">
        <v>640</v>
      </c>
      <c r="AN162" s="37">
        <v>0</v>
      </c>
      <c r="AO162" s="37">
        <v>610</v>
      </c>
      <c r="AP162" s="37">
        <v>1060</v>
      </c>
      <c r="AQ162" s="37">
        <v>1040</v>
      </c>
      <c r="AR162" s="37">
        <v>990</v>
      </c>
      <c r="AS162" s="37">
        <v>100</v>
      </c>
      <c r="AT162" s="37">
        <v>30</v>
      </c>
      <c r="AU162" s="37">
        <v>480</v>
      </c>
      <c r="AV162" s="37">
        <v>480</v>
      </c>
      <c r="AW162" s="37">
        <v>1980</v>
      </c>
      <c r="AX162" s="37">
        <v>710</v>
      </c>
      <c r="AY162" s="37">
        <v>220</v>
      </c>
      <c r="AZ162" s="37">
        <v>200</v>
      </c>
      <c r="BA162" s="37">
        <v>320</v>
      </c>
    </row>
    <row r="163" spans="1:53" ht="15" customHeight="1" x14ac:dyDescent="0.3">
      <c r="A163" s="22" t="s">
        <v>459</v>
      </c>
      <c r="B163" s="22" t="str">
        <f>VLOOKUP(A163,'ECP Child Poverty data'!$A$1:$B$652,2,FALSE)</f>
        <v>Yorkshire And The Humber</v>
      </c>
      <c r="C163" s="22" t="str">
        <f>VLOOKUP(A163,'MP details'!$A$1:$D$651,2,FALSE)</f>
        <v>Yvette Cooper</v>
      </c>
      <c r="D163" s="22" t="str">
        <f>VLOOKUP(A163,'MP details'!$A$1:$D$651,3,FALSE)</f>
        <v>Labour</v>
      </c>
      <c r="E163" s="22" t="str">
        <f>VLOOKUP(A163,'MP details'!$A$1:$D$651,4,FALSE)</f>
        <v>coopery@parliament.uk</v>
      </c>
      <c r="F163" s="29">
        <v>3130</v>
      </c>
      <c r="G163" s="29">
        <v>3130</v>
      </c>
      <c r="H163" s="29">
        <v>3020</v>
      </c>
      <c r="I163" s="30">
        <f>VLOOKUP(A163,'ECP Child Poverty data'!$A$3:$D$652,4,FALSE)</f>
        <v>7135</v>
      </c>
      <c r="J163" s="31">
        <f>VLOOKUP(A163,'ECP Child Poverty data'!$A$3:$E$652,5,FALSE)</f>
        <v>0.31730714440345764</v>
      </c>
      <c r="K163" s="30">
        <f t="shared" si="12"/>
        <v>22486.099433449286</v>
      </c>
      <c r="L163" s="54">
        <f t="shared" si="13"/>
        <v>0.13430519636978866</v>
      </c>
      <c r="M163" s="32"/>
      <c r="N163" s="33">
        <f t="shared" si="14"/>
        <v>0.50662251655629142</v>
      </c>
      <c r="O163" s="33">
        <f t="shared" si="15"/>
        <v>0.52317880794701987</v>
      </c>
      <c r="P163" s="33">
        <f t="shared" si="16"/>
        <v>6.6225165562913912E-2</v>
      </c>
      <c r="Q163" s="33">
        <f t="shared" si="17"/>
        <v>0.60927152317880795</v>
      </c>
      <c r="R163" s="36"/>
      <c r="S163" s="37">
        <v>190</v>
      </c>
      <c r="T163" s="37">
        <v>120</v>
      </c>
      <c r="U163" s="37">
        <v>40</v>
      </c>
      <c r="V163" s="37">
        <v>20</v>
      </c>
      <c r="W163" s="37">
        <v>10</v>
      </c>
      <c r="X163" s="37">
        <v>1840</v>
      </c>
      <c r="Y163" s="37">
        <v>590</v>
      </c>
      <c r="Z163" s="37">
        <v>1250</v>
      </c>
      <c r="AA163" s="37">
        <v>1290</v>
      </c>
      <c r="AB163" s="37">
        <v>290</v>
      </c>
      <c r="AC163" s="37">
        <v>650</v>
      </c>
      <c r="AD163" s="37">
        <v>340</v>
      </c>
      <c r="AE163" s="37">
        <v>890</v>
      </c>
      <c r="AF163" s="37">
        <v>1530</v>
      </c>
      <c r="AG163" s="37">
        <v>1590</v>
      </c>
      <c r="AH163" s="37">
        <v>1740</v>
      </c>
      <c r="AI163" s="37">
        <v>890</v>
      </c>
      <c r="AJ163" s="37">
        <v>330</v>
      </c>
      <c r="AK163" s="37">
        <v>160</v>
      </c>
      <c r="AL163" s="37">
        <v>1580</v>
      </c>
      <c r="AM163" s="37">
        <v>680</v>
      </c>
      <c r="AN163" s="37">
        <v>0</v>
      </c>
      <c r="AO163" s="37">
        <v>580</v>
      </c>
      <c r="AP163" s="37">
        <v>1090</v>
      </c>
      <c r="AQ163" s="37">
        <v>1060</v>
      </c>
      <c r="AR163" s="37">
        <v>1020</v>
      </c>
      <c r="AS163" s="37">
        <v>90</v>
      </c>
      <c r="AT163" s="37">
        <v>20</v>
      </c>
      <c r="AU163" s="37">
        <v>310</v>
      </c>
      <c r="AV163" s="37">
        <v>370</v>
      </c>
      <c r="AW163" s="37">
        <v>1950</v>
      </c>
      <c r="AX163" s="37">
        <v>770</v>
      </c>
      <c r="AY163" s="37">
        <v>170</v>
      </c>
      <c r="AZ163" s="37">
        <v>250</v>
      </c>
      <c r="BA163" s="37">
        <v>200</v>
      </c>
    </row>
    <row r="164" spans="1:53" ht="15" customHeight="1" x14ac:dyDescent="0.3">
      <c r="A164" s="22" t="s">
        <v>627</v>
      </c>
      <c r="B164" s="22" t="str">
        <f>VLOOKUP(A164,'ECP Child Poverty data'!$A$1:$B$652,2,FALSE)</f>
        <v>Scotland</v>
      </c>
      <c r="C164" s="22" t="str">
        <f>VLOOKUP(A164,'MP details'!$A$1:$D$651,2,FALSE)</f>
        <v>Gordon McKee</v>
      </c>
      <c r="D164" s="22" t="str">
        <f>VLOOKUP(A164,'MP details'!$A$1:$D$651,3,FALSE)</f>
        <v>Labour</v>
      </c>
      <c r="E164" s="22" t="str">
        <f>VLOOKUP(A164,'MP details'!$A$1:$D$651,4,FALSE)</f>
        <v>gordon.mckee.mp@parliament.uk</v>
      </c>
      <c r="F164" s="29">
        <v>2110</v>
      </c>
      <c r="G164" s="29">
        <v>2110</v>
      </c>
      <c r="H164" s="29">
        <v>2060</v>
      </c>
      <c r="I164" s="30">
        <f>VLOOKUP(A164,'ECP Child Poverty data'!$A$3:$D$652,4,FALSE)</f>
        <v>4717</v>
      </c>
      <c r="J164" s="31">
        <f>VLOOKUP(A164,'ECP Child Poverty data'!$A$3:$E$652,5,FALSE)</f>
        <v>0.30644544959068298</v>
      </c>
      <c r="K164" s="30">
        <f t="shared" si="12"/>
        <v>15392.625363830541</v>
      </c>
      <c r="L164" s="54">
        <f t="shared" si="13"/>
        <v>0.13383032142395737</v>
      </c>
      <c r="M164" s="32"/>
      <c r="N164" s="33">
        <f t="shared" si="14"/>
        <v>0.54854368932038833</v>
      </c>
      <c r="O164" s="33">
        <f t="shared" si="15"/>
        <v>0.40776699029126212</v>
      </c>
      <c r="P164" s="33">
        <f t="shared" si="16"/>
        <v>6.3106796116504854E-2</v>
      </c>
      <c r="Q164" s="33">
        <f t="shared" si="17"/>
        <v>0.49514563106796117</v>
      </c>
      <c r="R164" s="36"/>
      <c r="S164" s="37">
        <v>100</v>
      </c>
      <c r="T164" s="37">
        <v>80</v>
      </c>
      <c r="U164" s="37">
        <v>10</v>
      </c>
      <c r="V164" s="37">
        <v>0</v>
      </c>
      <c r="W164" s="37">
        <v>10</v>
      </c>
      <c r="X164" s="37">
        <v>1020</v>
      </c>
      <c r="Y164" s="37">
        <v>330</v>
      </c>
      <c r="Z164" s="37">
        <v>690</v>
      </c>
      <c r="AA164" s="37">
        <v>1090</v>
      </c>
      <c r="AB164" s="37">
        <v>150</v>
      </c>
      <c r="AC164" s="37">
        <v>650</v>
      </c>
      <c r="AD164" s="37">
        <v>290</v>
      </c>
      <c r="AE164" s="37">
        <v>480</v>
      </c>
      <c r="AF164" s="37">
        <v>1130</v>
      </c>
      <c r="AG164" s="37">
        <v>980</v>
      </c>
      <c r="AH164" s="37">
        <v>1220</v>
      </c>
      <c r="AI164" s="37">
        <v>560</v>
      </c>
      <c r="AJ164" s="37">
        <v>220</v>
      </c>
      <c r="AK164" s="37">
        <v>110</v>
      </c>
      <c r="AL164" s="37">
        <v>840</v>
      </c>
      <c r="AM164" s="37">
        <v>340</v>
      </c>
      <c r="AN164" s="37">
        <v>0</v>
      </c>
      <c r="AO164" s="37">
        <v>0</v>
      </c>
      <c r="AP164" s="37">
        <v>620</v>
      </c>
      <c r="AQ164" s="37">
        <v>110</v>
      </c>
      <c r="AR164" s="37">
        <v>100</v>
      </c>
      <c r="AS164" s="37">
        <v>0</v>
      </c>
      <c r="AT164" s="37">
        <v>10</v>
      </c>
      <c r="AU164" s="37">
        <v>480</v>
      </c>
      <c r="AV164" s="37">
        <v>400</v>
      </c>
      <c r="AW164" s="37">
        <v>1190</v>
      </c>
      <c r="AX164" s="37">
        <v>380</v>
      </c>
      <c r="AY164" s="37">
        <v>160</v>
      </c>
      <c r="AZ164" s="37">
        <v>210</v>
      </c>
      <c r="BA164" s="37">
        <v>130</v>
      </c>
    </row>
    <row r="165" spans="1:53" ht="15" customHeight="1" x14ac:dyDescent="0.3">
      <c r="A165" s="22" t="s">
        <v>273</v>
      </c>
      <c r="B165" s="22" t="str">
        <f>VLOOKUP(A165,'ECP Child Poverty data'!$A$1:$B$652,2,FALSE)</f>
        <v>South East</v>
      </c>
      <c r="C165" s="22" t="str">
        <f>VLOOKUP(A165,'MP details'!$A$1:$D$651,2,FALSE)</f>
        <v>Mike Tapp</v>
      </c>
      <c r="D165" s="22" t="str">
        <f>VLOOKUP(A165,'MP details'!$A$1:$D$651,3,FALSE)</f>
        <v>Labour</v>
      </c>
      <c r="E165" s="22" t="str">
        <f>VLOOKUP(A165,'MP details'!$A$1:$D$651,4,FALSE)</f>
        <v>mike.tapp.mp@parliament.uk</v>
      </c>
      <c r="F165" s="29">
        <v>2860</v>
      </c>
      <c r="G165" s="29">
        <v>2860</v>
      </c>
      <c r="H165" s="29">
        <v>2750</v>
      </c>
      <c r="I165" s="30">
        <f>VLOOKUP(A165,'ECP Child Poverty data'!$A$3:$D$652,4,FALSE)</f>
        <v>7342</v>
      </c>
      <c r="J165" s="31">
        <f>VLOOKUP(A165,'ECP Child Poverty data'!$A$3:$E$652,5,FALSE)</f>
        <v>0.3565506637096405</v>
      </c>
      <c r="K165" s="30">
        <f t="shared" si="12"/>
        <v>20591.744027656638</v>
      </c>
      <c r="L165" s="54">
        <f t="shared" si="13"/>
        <v>0.13354866864635132</v>
      </c>
      <c r="M165" s="32"/>
      <c r="N165" s="33">
        <f t="shared" si="14"/>
        <v>0.5636363636363636</v>
      </c>
      <c r="O165" s="33">
        <f t="shared" si="15"/>
        <v>0.57454545454545458</v>
      </c>
      <c r="P165" s="33">
        <f t="shared" si="16"/>
        <v>6.1818181818181821E-2</v>
      </c>
      <c r="Q165" s="33">
        <f t="shared" si="17"/>
        <v>0.57090909090909092</v>
      </c>
      <c r="R165" s="36"/>
      <c r="S165" s="37">
        <v>200</v>
      </c>
      <c r="T165" s="37">
        <v>130</v>
      </c>
      <c r="U165" s="37">
        <v>20</v>
      </c>
      <c r="V165" s="37">
        <v>10</v>
      </c>
      <c r="W165" s="37">
        <v>30</v>
      </c>
      <c r="X165" s="37">
        <v>1570</v>
      </c>
      <c r="Y165" s="37">
        <v>520</v>
      </c>
      <c r="Z165" s="37">
        <v>1050</v>
      </c>
      <c r="AA165" s="37">
        <v>1290</v>
      </c>
      <c r="AB165" s="37">
        <v>310</v>
      </c>
      <c r="AC165" s="37">
        <v>720</v>
      </c>
      <c r="AD165" s="37">
        <v>260</v>
      </c>
      <c r="AE165" s="37">
        <v>830</v>
      </c>
      <c r="AF165" s="37">
        <v>1550</v>
      </c>
      <c r="AG165" s="37">
        <v>1310</v>
      </c>
      <c r="AH165" s="37">
        <v>1550</v>
      </c>
      <c r="AI165" s="37">
        <v>820</v>
      </c>
      <c r="AJ165" s="37">
        <v>310</v>
      </c>
      <c r="AK165" s="37">
        <v>180</v>
      </c>
      <c r="AL165" s="37">
        <v>1580</v>
      </c>
      <c r="AM165" s="37">
        <v>480</v>
      </c>
      <c r="AN165" s="37">
        <v>0</v>
      </c>
      <c r="AO165" s="37">
        <v>490</v>
      </c>
      <c r="AP165" s="37">
        <v>1210</v>
      </c>
      <c r="AQ165" s="37">
        <v>1180</v>
      </c>
      <c r="AR165" s="37">
        <v>1160</v>
      </c>
      <c r="AS165" s="37">
        <v>40</v>
      </c>
      <c r="AT165" s="37">
        <v>0</v>
      </c>
      <c r="AU165" s="37">
        <v>360</v>
      </c>
      <c r="AV165" s="37">
        <v>340</v>
      </c>
      <c r="AW165" s="37">
        <v>1880</v>
      </c>
      <c r="AX165" s="37">
        <v>740</v>
      </c>
      <c r="AY165" s="37">
        <v>160</v>
      </c>
      <c r="AZ165" s="37">
        <v>180</v>
      </c>
      <c r="BA165" s="37">
        <v>170</v>
      </c>
    </row>
    <row r="166" spans="1:53" ht="15" customHeight="1" x14ac:dyDescent="0.3">
      <c r="A166" s="22" t="s">
        <v>55</v>
      </c>
      <c r="B166" s="22" t="str">
        <f>VLOOKUP(A166,'ECP Child Poverty data'!$A$1:$B$652,2,FALSE)</f>
        <v>East Midlands</v>
      </c>
      <c r="C166" s="22" t="str">
        <f>VLOOKUP(A166,'MP details'!$A$1:$D$651,2,FALSE)</f>
        <v>Mr Hamish Falconer</v>
      </c>
      <c r="D166" s="22" t="str">
        <f>VLOOKUP(A166,'MP details'!$A$1:$D$651,3,FALSE)</f>
        <v>Labour</v>
      </c>
      <c r="E166" s="22" t="str">
        <f>VLOOKUP(A166,'MP details'!$A$1:$D$651,4,FALSE)</f>
        <v>hamish.falconer.mp@parliament.uk</v>
      </c>
      <c r="F166" s="29">
        <v>3080</v>
      </c>
      <c r="G166" s="29">
        <v>3080</v>
      </c>
      <c r="H166" s="29">
        <v>2970</v>
      </c>
      <c r="I166" s="30">
        <f>VLOOKUP(A166,'ECP Child Poverty data'!$A$3:$D$652,4,FALSE)</f>
        <v>7280</v>
      </c>
      <c r="J166" s="31">
        <f>VLOOKUP(A166,'ECP Child Poverty data'!$A$3:$E$652,5,FALSE)</f>
        <v>0.32671800255775452</v>
      </c>
      <c r="K166" s="30">
        <f t="shared" si="12"/>
        <v>22282.212620692982</v>
      </c>
      <c r="L166" s="54">
        <f t="shared" si="13"/>
        <v>0.13329017412040259</v>
      </c>
      <c r="M166" s="32"/>
      <c r="N166" s="33">
        <f t="shared" si="14"/>
        <v>0.58585858585858586</v>
      </c>
      <c r="O166" s="33">
        <f t="shared" si="15"/>
        <v>0.48484848484848486</v>
      </c>
      <c r="P166" s="33">
        <f t="shared" si="16"/>
        <v>6.3973063973063973E-2</v>
      </c>
      <c r="Q166" s="33">
        <f t="shared" si="17"/>
        <v>0.56565656565656564</v>
      </c>
      <c r="R166" s="36"/>
      <c r="S166" s="37">
        <v>220</v>
      </c>
      <c r="T166" s="37">
        <v>140</v>
      </c>
      <c r="U166" s="37">
        <v>60</v>
      </c>
      <c r="V166" s="37">
        <v>20</v>
      </c>
      <c r="W166" s="37">
        <v>0</v>
      </c>
      <c r="X166" s="37">
        <v>1680</v>
      </c>
      <c r="Y166" s="37">
        <v>610</v>
      </c>
      <c r="Z166" s="37">
        <v>1060</v>
      </c>
      <c r="AA166" s="37">
        <v>1410</v>
      </c>
      <c r="AB166" s="37">
        <v>370</v>
      </c>
      <c r="AC166" s="37">
        <v>760</v>
      </c>
      <c r="AD166" s="37">
        <v>280</v>
      </c>
      <c r="AE166" s="37">
        <v>990</v>
      </c>
      <c r="AF166" s="37">
        <v>1740</v>
      </c>
      <c r="AG166" s="37">
        <v>1340</v>
      </c>
      <c r="AH166" s="37">
        <v>1620</v>
      </c>
      <c r="AI166" s="37">
        <v>840</v>
      </c>
      <c r="AJ166" s="37">
        <v>340</v>
      </c>
      <c r="AK166" s="37">
        <v>290</v>
      </c>
      <c r="AL166" s="37">
        <v>1440</v>
      </c>
      <c r="AM166" s="37">
        <v>490</v>
      </c>
      <c r="AN166" s="37">
        <v>0</v>
      </c>
      <c r="AO166" s="37">
        <v>480</v>
      </c>
      <c r="AP166" s="37">
        <v>1040</v>
      </c>
      <c r="AQ166" s="37">
        <v>1020</v>
      </c>
      <c r="AR166" s="37">
        <v>980</v>
      </c>
      <c r="AS166" s="37">
        <v>100</v>
      </c>
      <c r="AT166" s="37">
        <v>10</v>
      </c>
      <c r="AU166" s="37">
        <v>420</v>
      </c>
      <c r="AV166" s="37">
        <v>410</v>
      </c>
      <c r="AW166" s="37">
        <v>1720</v>
      </c>
      <c r="AX166" s="37">
        <v>890</v>
      </c>
      <c r="AY166" s="37">
        <v>180</v>
      </c>
      <c r="AZ166" s="37">
        <v>270</v>
      </c>
      <c r="BA166" s="37">
        <v>190</v>
      </c>
    </row>
    <row r="167" spans="1:53" ht="15" customHeight="1" x14ac:dyDescent="0.3">
      <c r="A167" s="22" t="s">
        <v>170</v>
      </c>
      <c r="B167" s="22" t="str">
        <f>VLOOKUP(A167,'ECP Child Poverty data'!$A$1:$B$652,2,FALSE)</f>
        <v>East of England</v>
      </c>
      <c r="C167" s="22" t="str">
        <f>VLOOKUP(A167,'MP details'!$A$1:$D$651,2,FALSE)</f>
        <v>Mr Richard Holden</v>
      </c>
      <c r="D167" s="22" t="str">
        <f>VLOOKUP(A167,'MP details'!$A$1:$D$651,3,FALSE)</f>
        <v>Conservative</v>
      </c>
      <c r="E167" s="22" t="str">
        <f>VLOOKUP(A167,'MP details'!$A$1:$D$651,4,FALSE)</f>
        <v>richard.holden.mp@parliament.uk</v>
      </c>
      <c r="F167" s="29">
        <v>3700</v>
      </c>
      <c r="G167" s="29">
        <v>3700</v>
      </c>
      <c r="H167" s="29">
        <v>3590</v>
      </c>
      <c r="I167" s="30">
        <f>VLOOKUP(A167,'ECP Child Poverty data'!$A$3:$D$652,4,FALSE)</f>
        <v>7346</v>
      </c>
      <c r="J167" s="31">
        <f>VLOOKUP(A167,'ECP Child Poverty data'!$A$3:$E$652,5,FALSE)</f>
        <v>0.27227002382278442</v>
      </c>
      <c r="K167" s="30">
        <f t="shared" si="12"/>
        <v>26980.568396252747</v>
      </c>
      <c r="L167" s="54">
        <f t="shared" si="13"/>
        <v>0.13305872386656631</v>
      </c>
      <c r="M167" s="32"/>
      <c r="N167" s="33">
        <f t="shared" si="14"/>
        <v>0.51253481894150421</v>
      </c>
      <c r="O167" s="33">
        <f t="shared" si="15"/>
        <v>0.48189415041782729</v>
      </c>
      <c r="P167" s="33">
        <f t="shared" si="16"/>
        <v>0.10027855153203342</v>
      </c>
      <c r="Q167" s="33">
        <f t="shared" si="17"/>
        <v>0.66573816155988863</v>
      </c>
      <c r="R167" s="36"/>
      <c r="S167" s="37">
        <v>200</v>
      </c>
      <c r="T167" s="37">
        <v>140</v>
      </c>
      <c r="U167" s="37">
        <v>10</v>
      </c>
      <c r="V167" s="37">
        <v>20</v>
      </c>
      <c r="W167" s="37">
        <v>30</v>
      </c>
      <c r="X167" s="37">
        <v>2390</v>
      </c>
      <c r="Y167" s="37">
        <v>840</v>
      </c>
      <c r="Z167" s="37">
        <v>1550</v>
      </c>
      <c r="AA167" s="37">
        <v>1300</v>
      </c>
      <c r="AB167" s="37">
        <v>340</v>
      </c>
      <c r="AC167" s="37">
        <v>660</v>
      </c>
      <c r="AD167" s="37">
        <v>300</v>
      </c>
      <c r="AE167" s="37">
        <v>1180</v>
      </c>
      <c r="AF167" s="37">
        <v>1840</v>
      </c>
      <c r="AG167" s="37">
        <v>1850</v>
      </c>
      <c r="AH167" s="37">
        <v>1870</v>
      </c>
      <c r="AI167" s="37">
        <v>1120</v>
      </c>
      <c r="AJ167" s="37">
        <v>430</v>
      </c>
      <c r="AK167" s="37">
        <v>280</v>
      </c>
      <c r="AL167" s="37">
        <v>1730</v>
      </c>
      <c r="AM167" s="37">
        <v>560</v>
      </c>
      <c r="AN167" s="37">
        <v>0</v>
      </c>
      <c r="AO167" s="37">
        <v>620</v>
      </c>
      <c r="AP167" s="37">
        <v>1230</v>
      </c>
      <c r="AQ167" s="37">
        <v>1200</v>
      </c>
      <c r="AR167" s="37">
        <v>1170</v>
      </c>
      <c r="AS167" s="37">
        <v>80</v>
      </c>
      <c r="AT167" s="37">
        <v>0</v>
      </c>
      <c r="AU167" s="37">
        <v>470</v>
      </c>
      <c r="AV167" s="37">
        <v>340</v>
      </c>
      <c r="AW167" s="37">
        <v>2220</v>
      </c>
      <c r="AX167" s="37">
        <v>890</v>
      </c>
      <c r="AY167" s="37">
        <v>190</v>
      </c>
      <c r="AZ167" s="37">
        <v>250</v>
      </c>
      <c r="BA167" s="37">
        <v>360</v>
      </c>
    </row>
    <row r="168" spans="1:53" ht="15" customHeight="1" x14ac:dyDescent="0.3">
      <c r="A168" s="22" t="s">
        <v>591</v>
      </c>
      <c r="B168" s="22" t="str">
        <f>VLOOKUP(A168,'ECP Child Poverty data'!$A$1:$B$652,2,FALSE)</f>
        <v>West Midlands</v>
      </c>
      <c r="C168" s="22" t="str">
        <f>VLOOKUP(A168,'MP details'!$A$1:$D$651,2,FALSE)</f>
        <v>Warinder Juss</v>
      </c>
      <c r="D168" s="22" t="str">
        <f>VLOOKUP(A168,'MP details'!$A$1:$D$651,3,FALSE)</f>
        <v>Labour</v>
      </c>
      <c r="E168" s="22" t="str">
        <f>VLOOKUP(A168,'MP details'!$A$1:$D$651,4,FALSE)</f>
        <v>warinder.juss.mp@parliament.uk</v>
      </c>
      <c r="F168" s="29">
        <v>3560</v>
      </c>
      <c r="G168" s="29">
        <v>3560</v>
      </c>
      <c r="H168" s="29">
        <v>3440</v>
      </c>
      <c r="I168" s="30">
        <f>VLOOKUP(A168,'ECP Child Poverty data'!$A$3:$D$652,4,FALSE)</f>
        <v>10168</v>
      </c>
      <c r="J168" s="31">
        <f>VLOOKUP(A168,'ECP Child Poverty data'!$A$3:$E$652,5,FALSE)</f>
        <v>0.39322912693023682</v>
      </c>
      <c r="K168" s="30">
        <f t="shared" si="12"/>
        <v>25857.697977199728</v>
      </c>
      <c r="L168" s="54">
        <f t="shared" si="13"/>
        <v>0.13303581792289679</v>
      </c>
      <c r="M168" s="32"/>
      <c r="N168" s="33">
        <f t="shared" si="14"/>
        <v>0.59302325581395354</v>
      </c>
      <c r="O168" s="33">
        <f t="shared" si="15"/>
        <v>0.32558139534883723</v>
      </c>
      <c r="P168" s="33">
        <f t="shared" si="16"/>
        <v>0.13953488372093023</v>
      </c>
      <c r="Q168" s="33">
        <f t="shared" si="17"/>
        <v>0.48546511627906974</v>
      </c>
      <c r="R168" s="36"/>
      <c r="S168" s="37">
        <v>210</v>
      </c>
      <c r="T168" s="37">
        <v>160</v>
      </c>
      <c r="U168" s="37">
        <v>30</v>
      </c>
      <c r="V168" s="37">
        <v>10</v>
      </c>
      <c r="W168" s="37">
        <v>10</v>
      </c>
      <c r="X168" s="37">
        <v>1670</v>
      </c>
      <c r="Y168" s="37">
        <v>600</v>
      </c>
      <c r="Z168" s="37">
        <v>1080</v>
      </c>
      <c r="AA168" s="37">
        <v>1880</v>
      </c>
      <c r="AB168" s="37">
        <v>270</v>
      </c>
      <c r="AC168" s="37">
        <v>1180</v>
      </c>
      <c r="AD168" s="37">
        <v>440</v>
      </c>
      <c r="AE168" s="37">
        <v>860</v>
      </c>
      <c r="AF168" s="37">
        <v>2040</v>
      </c>
      <c r="AG168" s="37">
        <v>1520</v>
      </c>
      <c r="AH168" s="37">
        <v>1800</v>
      </c>
      <c r="AI168" s="37">
        <v>1110</v>
      </c>
      <c r="AJ168" s="37">
        <v>420</v>
      </c>
      <c r="AK168" s="37">
        <v>230</v>
      </c>
      <c r="AL168" s="37">
        <v>1120</v>
      </c>
      <c r="AM168" s="37">
        <v>440</v>
      </c>
      <c r="AN168" s="37">
        <v>0</v>
      </c>
      <c r="AO168" s="37">
        <v>440</v>
      </c>
      <c r="AP168" s="37">
        <v>660</v>
      </c>
      <c r="AQ168" s="37">
        <v>640</v>
      </c>
      <c r="AR168" s="37">
        <v>620</v>
      </c>
      <c r="AS168" s="37">
        <v>40</v>
      </c>
      <c r="AT168" s="37">
        <v>0</v>
      </c>
      <c r="AU168" s="37">
        <v>1140</v>
      </c>
      <c r="AV168" s="37">
        <v>480</v>
      </c>
      <c r="AW168" s="37">
        <v>1600</v>
      </c>
      <c r="AX168" s="37">
        <v>830</v>
      </c>
      <c r="AY168" s="37">
        <v>350</v>
      </c>
      <c r="AZ168" s="37">
        <v>360</v>
      </c>
      <c r="BA168" s="37">
        <v>480</v>
      </c>
    </row>
    <row r="169" spans="1:53" ht="15" customHeight="1" x14ac:dyDescent="0.3">
      <c r="A169" s="22" t="s">
        <v>616</v>
      </c>
      <c r="B169" s="22" t="str">
        <f>VLOOKUP(A169,'ECP Child Poverty data'!$A$1:$B$652,2,FALSE)</f>
        <v>Scotland</v>
      </c>
      <c r="C169" s="22" t="str">
        <f>VLOOKUP(A169,'MP details'!$A$1:$D$651,2,FALSE)</f>
        <v>Chris Law</v>
      </c>
      <c r="D169" s="22" t="str">
        <f>VLOOKUP(A169,'MP details'!$A$1:$D$651,3,FALSE)</f>
        <v>Scottish National Party</v>
      </c>
      <c r="E169" s="22" t="str">
        <f>VLOOKUP(A169,'MP details'!$A$1:$D$651,4,FALSE)</f>
        <v>chris.law.mp@parliament.uk</v>
      </c>
      <c r="F169" s="29">
        <v>2360</v>
      </c>
      <c r="G169" s="29">
        <v>2360</v>
      </c>
      <c r="H169" s="29">
        <v>2260</v>
      </c>
      <c r="I169" s="30">
        <f>VLOOKUP(A169,'ECP Child Poverty data'!$A$3:$D$652,4,FALSE)</f>
        <v>4807</v>
      </c>
      <c r="J169" s="31">
        <f>VLOOKUP(A169,'ECP Child Poverty data'!$A$3:$E$652,5,FALSE)</f>
        <v>0.2816978394985199</v>
      </c>
      <c r="K169" s="30">
        <f t="shared" si="12"/>
        <v>17064.38362664566</v>
      </c>
      <c r="L169" s="54">
        <f t="shared" si="13"/>
        <v>0.13243959169266797</v>
      </c>
      <c r="M169" s="32"/>
      <c r="N169" s="33">
        <f t="shared" si="14"/>
        <v>0.51769911504424782</v>
      </c>
      <c r="O169" s="33">
        <f t="shared" si="15"/>
        <v>0.50442477876106195</v>
      </c>
      <c r="P169" s="33">
        <f t="shared" si="16"/>
        <v>5.7522123893805309E-2</v>
      </c>
      <c r="Q169" s="33">
        <f t="shared" si="17"/>
        <v>0.53097345132743368</v>
      </c>
      <c r="R169" s="36"/>
      <c r="S169" s="37">
        <v>180</v>
      </c>
      <c r="T169" s="37">
        <v>120</v>
      </c>
      <c r="U169" s="37">
        <v>30</v>
      </c>
      <c r="V169" s="37">
        <v>0</v>
      </c>
      <c r="W169" s="37">
        <v>30</v>
      </c>
      <c r="X169" s="37">
        <v>1200</v>
      </c>
      <c r="Y169" s="37">
        <v>340</v>
      </c>
      <c r="Z169" s="37">
        <v>860</v>
      </c>
      <c r="AA169" s="37">
        <v>1160</v>
      </c>
      <c r="AB169" s="37">
        <v>260</v>
      </c>
      <c r="AC169" s="37">
        <v>570</v>
      </c>
      <c r="AD169" s="37">
        <v>330</v>
      </c>
      <c r="AE169" s="37">
        <v>600</v>
      </c>
      <c r="AF169" s="37">
        <v>1170</v>
      </c>
      <c r="AG169" s="37">
        <v>1180</v>
      </c>
      <c r="AH169" s="37">
        <v>1310</v>
      </c>
      <c r="AI169" s="37">
        <v>660</v>
      </c>
      <c r="AJ169" s="37">
        <v>260</v>
      </c>
      <c r="AK169" s="37">
        <v>140</v>
      </c>
      <c r="AL169" s="37">
        <v>1140</v>
      </c>
      <c r="AM169" s="37">
        <v>480</v>
      </c>
      <c r="AN169" s="37">
        <v>0</v>
      </c>
      <c r="AO169" s="37">
        <v>0</v>
      </c>
      <c r="AP169" s="37">
        <v>840</v>
      </c>
      <c r="AQ169" s="37">
        <v>180</v>
      </c>
      <c r="AR169" s="37">
        <v>140</v>
      </c>
      <c r="AS169" s="37">
        <v>20</v>
      </c>
      <c r="AT169" s="37">
        <v>20</v>
      </c>
      <c r="AU169" s="37">
        <v>440</v>
      </c>
      <c r="AV169" s="37">
        <v>350</v>
      </c>
      <c r="AW169" s="37">
        <v>1490</v>
      </c>
      <c r="AX169" s="37">
        <v>510</v>
      </c>
      <c r="AY169" s="37">
        <v>100</v>
      </c>
      <c r="AZ169" s="37">
        <v>170</v>
      </c>
      <c r="BA169" s="37">
        <v>130</v>
      </c>
    </row>
    <row r="170" spans="1:53" ht="15" customHeight="1" x14ac:dyDescent="0.3">
      <c r="A170" s="22" t="s">
        <v>212</v>
      </c>
      <c r="B170" s="22" t="str">
        <f>VLOOKUP(A170,'ECP Child Poverty data'!$A$1:$B$652,2,FALSE)</f>
        <v>London</v>
      </c>
      <c r="C170" s="22" t="str">
        <f>VLOOKUP(A170,'MP details'!$A$1:$D$651,2,FALSE)</f>
        <v>Barry Gardiner</v>
      </c>
      <c r="D170" s="22" t="str">
        <f>VLOOKUP(A170,'MP details'!$A$1:$D$651,3,FALSE)</f>
        <v>Labour</v>
      </c>
      <c r="E170" s="22" t="str">
        <f>VLOOKUP(A170,'MP details'!$A$1:$D$651,4,FALSE)</f>
        <v>barry.gardiner.mp@parliament.uk</v>
      </c>
      <c r="F170" s="29">
        <v>4010</v>
      </c>
      <c r="G170" s="29">
        <v>4010</v>
      </c>
      <c r="H170" s="29">
        <v>3930</v>
      </c>
      <c r="I170" s="30">
        <f>VLOOKUP(A170,'ECP Child Poverty data'!$A$3:$D$652,4,FALSE)</f>
        <v>11937</v>
      </c>
      <c r="J170" s="31">
        <f>VLOOKUP(A170,'ECP Child Poverty data'!$A$3:$E$652,5,FALSE)</f>
        <v>0.40060746669769287</v>
      </c>
      <c r="K170" s="30">
        <f t="shared" si="12"/>
        <v>29797.24791052864</v>
      </c>
      <c r="L170" s="54">
        <f t="shared" si="13"/>
        <v>0.13189137506257292</v>
      </c>
      <c r="M170" s="32"/>
      <c r="N170" s="33">
        <f t="shared" si="14"/>
        <v>0.75572519083969469</v>
      </c>
      <c r="O170" s="33">
        <f t="shared" si="15"/>
        <v>0.22391857506361323</v>
      </c>
      <c r="P170" s="33">
        <f t="shared" si="16"/>
        <v>7.124681933842239E-2</v>
      </c>
      <c r="Q170" s="33">
        <f t="shared" si="17"/>
        <v>0.37150127226463103</v>
      </c>
      <c r="R170" s="36"/>
      <c r="S170" s="37">
        <v>160</v>
      </c>
      <c r="T170" s="37">
        <v>130</v>
      </c>
      <c r="U170" s="37">
        <v>0</v>
      </c>
      <c r="V170" s="37">
        <v>10</v>
      </c>
      <c r="W170" s="37">
        <v>10</v>
      </c>
      <c r="X170" s="37">
        <v>1460</v>
      </c>
      <c r="Y170" s="37">
        <v>720</v>
      </c>
      <c r="Z170" s="37">
        <v>740</v>
      </c>
      <c r="AA170" s="37">
        <v>2550</v>
      </c>
      <c r="AB170" s="37">
        <v>480</v>
      </c>
      <c r="AC170" s="37">
        <v>1770</v>
      </c>
      <c r="AD170" s="37">
        <v>310</v>
      </c>
      <c r="AE170" s="37">
        <v>1200</v>
      </c>
      <c r="AF170" s="37">
        <v>2970</v>
      </c>
      <c r="AG170" s="37">
        <v>1040</v>
      </c>
      <c r="AH170" s="37">
        <v>1990</v>
      </c>
      <c r="AI170" s="37">
        <v>1150</v>
      </c>
      <c r="AJ170" s="37">
        <v>460</v>
      </c>
      <c r="AK170" s="37">
        <v>410</v>
      </c>
      <c r="AL170" s="37">
        <v>880</v>
      </c>
      <c r="AM170" s="37">
        <v>400</v>
      </c>
      <c r="AN170" s="37">
        <v>0</v>
      </c>
      <c r="AO170" s="37">
        <v>400</v>
      </c>
      <c r="AP170" s="37">
        <v>440</v>
      </c>
      <c r="AQ170" s="37">
        <v>440</v>
      </c>
      <c r="AR170" s="37">
        <v>410</v>
      </c>
      <c r="AS170" s="37">
        <v>40</v>
      </c>
      <c r="AT170" s="37">
        <v>0</v>
      </c>
      <c r="AU170" s="37">
        <v>1160</v>
      </c>
      <c r="AV170" s="37">
        <v>1100</v>
      </c>
      <c r="AW170" s="37">
        <v>1600</v>
      </c>
      <c r="AX170" s="37">
        <v>1270</v>
      </c>
      <c r="AY170" s="37">
        <v>340</v>
      </c>
      <c r="AZ170" s="37">
        <v>270</v>
      </c>
      <c r="BA170" s="37">
        <v>280</v>
      </c>
    </row>
    <row r="171" spans="1:53" ht="15" customHeight="1" x14ac:dyDescent="0.3">
      <c r="A171" s="22" t="s">
        <v>595</v>
      </c>
      <c r="B171" s="22" t="str">
        <f>VLOOKUP(A171,'ECP Child Poverty data'!$A$1:$B$652,2,FALSE)</f>
        <v>North West</v>
      </c>
      <c r="C171" s="22" t="str">
        <f>VLOOKUP(A171,'MP details'!$A$1:$D$651,2,FALSE)</f>
        <v>Mike Kane</v>
      </c>
      <c r="D171" s="22" t="str">
        <f>VLOOKUP(A171,'MP details'!$A$1:$D$651,3,FALSE)</f>
        <v>Labour</v>
      </c>
      <c r="E171" s="22" t="str">
        <f>VLOOKUP(A171,'MP details'!$A$1:$D$651,4,FALSE)</f>
        <v>mike.kane.mp@parliament.uk</v>
      </c>
      <c r="F171" s="29">
        <v>4070</v>
      </c>
      <c r="G171" s="29">
        <v>4070</v>
      </c>
      <c r="H171" s="29">
        <v>3870</v>
      </c>
      <c r="I171" s="30">
        <f>VLOOKUP(A171,'ECP Child Poverty data'!$A$3:$D$652,4,FALSE)</f>
        <v>10208</v>
      </c>
      <c r="J171" s="31">
        <f>VLOOKUP(A171,'ECP Child Poverty data'!$A$3:$E$652,5,FALSE)</f>
        <v>0.34768027067184448</v>
      </c>
      <c r="K171" s="30">
        <f t="shared" si="12"/>
        <v>29360.308481911954</v>
      </c>
      <c r="L171" s="54">
        <f t="shared" si="13"/>
        <v>0.13181060418299748</v>
      </c>
      <c r="M171" s="32"/>
      <c r="N171" s="33">
        <f t="shared" si="14"/>
        <v>0.51421188630490955</v>
      </c>
      <c r="O171" s="33">
        <f t="shared" si="15"/>
        <v>0.55813953488372092</v>
      </c>
      <c r="P171" s="33">
        <f t="shared" si="16"/>
        <v>6.9767441860465115E-2</v>
      </c>
      <c r="Q171" s="33">
        <f t="shared" si="17"/>
        <v>0.66666666666666663</v>
      </c>
      <c r="R171" s="36"/>
      <c r="S171" s="37">
        <v>300</v>
      </c>
      <c r="T171" s="37">
        <v>160</v>
      </c>
      <c r="U171" s="37">
        <v>30</v>
      </c>
      <c r="V171" s="37">
        <v>20</v>
      </c>
      <c r="W171" s="37">
        <v>80</v>
      </c>
      <c r="X171" s="37">
        <v>2580</v>
      </c>
      <c r="Y171" s="37">
        <v>920</v>
      </c>
      <c r="Z171" s="37">
        <v>1660</v>
      </c>
      <c r="AA171" s="37">
        <v>1490</v>
      </c>
      <c r="AB171" s="37">
        <v>380</v>
      </c>
      <c r="AC171" s="37">
        <v>680</v>
      </c>
      <c r="AD171" s="37">
        <v>420</v>
      </c>
      <c r="AE171" s="37">
        <v>1310</v>
      </c>
      <c r="AF171" s="37">
        <v>1990</v>
      </c>
      <c r="AG171" s="37">
        <v>2080</v>
      </c>
      <c r="AH171" s="37">
        <v>2290</v>
      </c>
      <c r="AI171" s="37">
        <v>1060</v>
      </c>
      <c r="AJ171" s="37">
        <v>420</v>
      </c>
      <c r="AK171" s="37">
        <v>300</v>
      </c>
      <c r="AL171" s="37">
        <v>2160</v>
      </c>
      <c r="AM171" s="37">
        <v>800</v>
      </c>
      <c r="AN171" s="37">
        <v>0</v>
      </c>
      <c r="AO171" s="37">
        <v>900</v>
      </c>
      <c r="AP171" s="37">
        <v>1550</v>
      </c>
      <c r="AQ171" s="37">
        <v>1480</v>
      </c>
      <c r="AR171" s="37">
        <v>1430</v>
      </c>
      <c r="AS171" s="37">
        <v>130</v>
      </c>
      <c r="AT171" s="37">
        <v>20</v>
      </c>
      <c r="AU171" s="37">
        <v>510</v>
      </c>
      <c r="AV171" s="37">
        <v>460</v>
      </c>
      <c r="AW171" s="37">
        <v>2620</v>
      </c>
      <c r="AX171" s="37">
        <v>920</v>
      </c>
      <c r="AY171" s="37">
        <v>150</v>
      </c>
      <c r="AZ171" s="37">
        <v>250</v>
      </c>
      <c r="BA171" s="37">
        <v>270</v>
      </c>
    </row>
    <row r="172" spans="1:53" ht="15" customHeight="1" x14ac:dyDescent="0.3">
      <c r="A172" s="22" t="s">
        <v>352</v>
      </c>
      <c r="B172" s="22" t="str">
        <f>VLOOKUP(A172,'ECP Child Poverty data'!$A$1:$B$652,2,FALSE)</f>
        <v>North East</v>
      </c>
      <c r="C172" s="22" t="str">
        <f>VLOOKUP(A172,'MP details'!$A$1:$D$651,2,FALSE)</f>
        <v>Kate Osborne</v>
      </c>
      <c r="D172" s="22" t="str">
        <f>VLOOKUP(A172,'MP details'!$A$1:$D$651,3,FALSE)</f>
        <v>Labour</v>
      </c>
      <c r="E172" s="22" t="str">
        <f>VLOOKUP(A172,'MP details'!$A$1:$D$651,4,FALSE)</f>
        <v>kate.osborne.mp@parliament.uk</v>
      </c>
      <c r="F172" s="29">
        <v>2800</v>
      </c>
      <c r="G172" s="29">
        <v>2800</v>
      </c>
      <c r="H172" s="29">
        <v>2670</v>
      </c>
      <c r="I172" s="30">
        <f>VLOOKUP(A172,'ECP Child Poverty data'!$A$3:$D$652,4,FALSE)</f>
        <v>6470</v>
      </c>
      <c r="J172" s="31">
        <f>VLOOKUP(A172,'ECP Child Poverty data'!$A$3:$E$652,5,FALSE)</f>
        <v>0.31928616762161255</v>
      </c>
      <c r="K172" s="30">
        <f t="shared" si="12"/>
        <v>20263.953331256198</v>
      </c>
      <c r="L172" s="54">
        <f t="shared" si="13"/>
        <v>0.13176106144508584</v>
      </c>
      <c r="M172" s="32"/>
      <c r="N172" s="33">
        <f t="shared" si="14"/>
        <v>0.5168539325842697</v>
      </c>
      <c r="O172" s="33">
        <f t="shared" si="15"/>
        <v>0.50187265917602997</v>
      </c>
      <c r="P172" s="33">
        <f t="shared" si="16"/>
        <v>7.116104868913857E-2</v>
      </c>
      <c r="Q172" s="33">
        <f t="shared" si="17"/>
        <v>0.63670411985018727</v>
      </c>
      <c r="R172" s="36"/>
      <c r="S172" s="37">
        <v>200</v>
      </c>
      <c r="T172" s="37">
        <v>120</v>
      </c>
      <c r="U172" s="37">
        <v>40</v>
      </c>
      <c r="V172" s="37">
        <v>20</v>
      </c>
      <c r="W172" s="37">
        <v>20</v>
      </c>
      <c r="X172" s="37">
        <v>1700</v>
      </c>
      <c r="Y172" s="37">
        <v>620</v>
      </c>
      <c r="Z172" s="37">
        <v>1080</v>
      </c>
      <c r="AA172" s="37">
        <v>1100</v>
      </c>
      <c r="AB172" s="37">
        <v>240</v>
      </c>
      <c r="AC172" s="37">
        <v>530</v>
      </c>
      <c r="AD172" s="37">
        <v>340</v>
      </c>
      <c r="AE172" s="37">
        <v>850</v>
      </c>
      <c r="AF172" s="37">
        <v>1380</v>
      </c>
      <c r="AG172" s="37">
        <v>1420</v>
      </c>
      <c r="AH172" s="37">
        <v>1560</v>
      </c>
      <c r="AI172" s="37">
        <v>800</v>
      </c>
      <c r="AJ172" s="37">
        <v>280</v>
      </c>
      <c r="AK172" s="37">
        <v>160</v>
      </c>
      <c r="AL172" s="37">
        <v>1340</v>
      </c>
      <c r="AM172" s="37">
        <v>310</v>
      </c>
      <c r="AN172" s="37">
        <v>0</v>
      </c>
      <c r="AO172" s="37">
        <v>420</v>
      </c>
      <c r="AP172" s="37">
        <v>1030</v>
      </c>
      <c r="AQ172" s="37">
        <v>940</v>
      </c>
      <c r="AR172" s="37">
        <v>920</v>
      </c>
      <c r="AS172" s="37">
        <v>80</v>
      </c>
      <c r="AT172" s="37">
        <v>30</v>
      </c>
      <c r="AU172" s="37">
        <v>400</v>
      </c>
      <c r="AV172" s="37">
        <v>390</v>
      </c>
      <c r="AW172" s="37">
        <v>1780</v>
      </c>
      <c r="AX172" s="37">
        <v>570</v>
      </c>
      <c r="AY172" s="37">
        <v>130</v>
      </c>
      <c r="AZ172" s="37">
        <v>220</v>
      </c>
      <c r="BA172" s="37">
        <v>190</v>
      </c>
    </row>
    <row r="173" spans="1:53" ht="15" customHeight="1" x14ac:dyDescent="0.3">
      <c r="A173" s="22" t="s">
        <v>228</v>
      </c>
      <c r="B173" s="22" t="str">
        <f>VLOOKUP(A173,'ECP Child Poverty data'!$A$1:$B$652,2,FALSE)</f>
        <v>West Midlands</v>
      </c>
      <c r="C173" s="22" t="str">
        <f>VLOOKUP(A173,'MP details'!$A$1:$D$651,2,FALSE)</f>
        <v>Jacob Collier</v>
      </c>
      <c r="D173" s="22" t="str">
        <f>VLOOKUP(A173,'MP details'!$A$1:$D$651,3,FALSE)</f>
        <v>Labour</v>
      </c>
      <c r="E173" s="22" t="str">
        <f>VLOOKUP(A173,'MP details'!$A$1:$D$651,4,FALSE)</f>
        <v>jacob.collier.mp@parliament.uk</v>
      </c>
      <c r="F173" s="29">
        <v>3440</v>
      </c>
      <c r="G173" s="29">
        <v>3440</v>
      </c>
      <c r="H173" s="29">
        <v>3370</v>
      </c>
      <c r="I173" s="30">
        <f>VLOOKUP(A173,'ECP Child Poverty data'!$A$3:$D$652,4,FALSE)</f>
        <v>9690</v>
      </c>
      <c r="J173" s="31">
        <f>VLOOKUP(A173,'ECP Child Poverty data'!$A$3:$E$652,5,FALSE)</f>
        <v>0.37811106443405151</v>
      </c>
      <c r="K173" s="30">
        <f t="shared" si="12"/>
        <v>25627.390762827275</v>
      </c>
      <c r="L173" s="54">
        <f t="shared" si="13"/>
        <v>0.13149992643372069</v>
      </c>
      <c r="M173" s="32"/>
      <c r="N173" s="33">
        <f t="shared" si="14"/>
        <v>0.67359050445103863</v>
      </c>
      <c r="O173" s="33">
        <f t="shared" si="15"/>
        <v>0.39169139465875369</v>
      </c>
      <c r="P173" s="33">
        <f t="shared" si="16"/>
        <v>8.9020771513353122E-2</v>
      </c>
      <c r="Q173" s="33">
        <f t="shared" si="17"/>
        <v>0.44807121661721067</v>
      </c>
      <c r="R173" s="36"/>
      <c r="S173" s="37">
        <v>180</v>
      </c>
      <c r="T173" s="37">
        <v>130</v>
      </c>
      <c r="U173" s="37">
        <v>20</v>
      </c>
      <c r="V173" s="37">
        <v>10</v>
      </c>
      <c r="W173" s="37">
        <v>20</v>
      </c>
      <c r="X173" s="37">
        <v>1510</v>
      </c>
      <c r="Y173" s="37">
        <v>640</v>
      </c>
      <c r="Z173" s="37">
        <v>880</v>
      </c>
      <c r="AA173" s="37">
        <v>1930</v>
      </c>
      <c r="AB173" s="37">
        <v>400</v>
      </c>
      <c r="AC173" s="37">
        <v>1230</v>
      </c>
      <c r="AD173" s="37">
        <v>300</v>
      </c>
      <c r="AE173" s="37">
        <v>1040</v>
      </c>
      <c r="AF173" s="37">
        <v>2270</v>
      </c>
      <c r="AG173" s="37">
        <v>1170</v>
      </c>
      <c r="AH173" s="37">
        <v>1730</v>
      </c>
      <c r="AI173" s="37">
        <v>850</v>
      </c>
      <c r="AJ173" s="37">
        <v>560</v>
      </c>
      <c r="AK173" s="37">
        <v>310</v>
      </c>
      <c r="AL173" s="37">
        <v>1320</v>
      </c>
      <c r="AM173" s="37">
        <v>410</v>
      </c>
      <c r="AN173" s="37">
        <v>0</v>
      </c>
      <c r="AO173" s="37">
        <v>410</v>
      </c>
      <c r="AP173" s="37">
        <v>940</v>
      </c>
      <c r="AQ173" s="37">
        <v>910</v>
      </c>
      <c r="AR173" s="37">
        <v>880</v>
      </c>
      <c r="AS173" s="37">
        <v>40</v>
      </c>
      <c r="AT173" s="37">
        <v>20</v>
      </c>
      <c r="AU173" s="37">
        <v>630</v>
      </c>
      <c r="AV173" s="37">
        <v>660</v>
      </c>
      <c r="AW173" s="37">
        <v>1870</v>
      </c>
      <c r="AX173" s="37">
        <v>1110</v>
      </c>
      <c r="AY173" s="37">
        <v>170</v>
      </c>
      <c r="AZ173" s="37">
        <v>260</v>
      </c>
      <c r="BA173" s="37">
        <v>300</v>
      </c>
    </row>
    <row r="174" spans="1:53" x14ac:dyDescent="0.3">
      <c r="A174" s="22" t="s">
        <v>466</v>
      </c>
      <c r="B174" s="22" t="str">
        <f>VLOOKUP(A174,'ECP Child Poverty data'!$A$1:$B$652,2,FALSE)</f>
        <v>Yorkshire And The Humber</v>
      </c>
      <c r="C174" s="22" t="str">
        <f>VLOOKUP(A174,'MP details'!$A$1:$D$651,2,FALSE)</f>
        <v>John Healey</v>
      </c>
      <c r="D174" s="22" t="str">
        <f>VLOOKUP(A174,'MP details'!$A$1:$D$651,3,FALSE)</f>
        <v>Labour</v>
      </c>
      <c r="E174" s="22" t="str">
        <f>VLOOKUP(A174,'MP details'!$A$1:$D$651,4,FALSE)</f>
        <v>john.healey.mp@parliament.uk</v>
      </c>
      <c r="F174" s="29">
        <v>2810</v>
      </c>
      <c r="G174" s="29">
        <v>2810</v>
      </c>
      <c r="H174" s="29">
        <v>2710</v>
      </c>
      <c r="I174" s="30">
        <f>VLOOKUP(A174,'ECP Child Poverty data'!$A$3:$D$652,4,FALSE)</f>
        <v>6855</v>
      </c>
      <c r="J174" s="31">
        <f>VLOOKUP(A174,'ECP Child Poverty data'!$A$3:$E$652,5,FALSE)</f>
        <v>0.33232074975967407</v>
      </c>
      <c r="K174" s="30">
        <f t="shared" si="12"/>
        <v>20627.661694183593</v>
      </c>
      <c r="L174" s="54">
        <f t="shared" si="13"/>
        <v>0.13137698495240213</v>
      </c>
      <c r="M174" s="32"/>
      <c r="N174" s="33">
        <f t="shared" si="14"/>
        <v>0.49446494464944651</v>
      </c>
      <c r="O174" s="33">
        <f t="shared" si="15"/>
        <v>0.54612546125461259</v>
      </c>
      <c r="P174" s="33">
        <f t="shared" si="16"/>
        <v>8.4870848708487087E-2</v>
      </c>
      <c r="Q174" s="33">
        <f t="shared" si="17"/>
        <v>0.59778597785977861</v>
      </c>
      <c r="R174" s="36"/>
      <c r="S174" s="37">
        <v>180</v>
      </c>
      <c r="T174" s="37">
        <v>90</v>
      </c>
      <c r="U174" s="37">
        <v>50</v>
      </c>
      <c r="V174" s="37">
        <v>20</v>
      </c>
      <c r="W174" s="37">
        <v>10</v>
      </c>
      <c r="X174" s="37">
        <v>1620</v>
      </c>
      <c r="Y174" s="37">
        <v>550</v>
      </c>
      <c r="Z174" s="37">
        <v>1070</v>
      </c>
      <c r="AA174" s="37">
        <v>1190</v>
      </c>
      <c r="AB174" s="37">
        <v>240</v>
      </c>
      <c r="AC174" s="37">
        <v>550</v>
      </c>
      <c r="AD174" s="37">
        <v>400</v>
      </c>
      <c r="AE174" s="37">
        <v>790</v>
      </c>
      <c r="AF174" s="37">
        <v>1340</v>
      </c>
      <c r="AG174" s="37">
        <v>1470</v>
      </c>
      <c r="AH174" s="37">
        <v>1590</v>
      </c>
      <c r="AI174" s="37">
        <v>680</v>
      </c>
      <c r="AJ174" s="37">
        <v>350</v>
      </c>
      <c r="AK174" s="37">
        <v>190</v>
      </c>
      <c r="AL174" s="37">
        <v>1480</v>
      </c>
      <c r="AM174" s="37">
        <v>600</v>
      </c>
      <c r="AN174" s="37">
        <v>0</v>
      </c>
      <c r="AO174" s="37">
        <v>620</v>
      </c>
      <c r="AP174" s="37">
        <v>1030</v>
      </c>
      <c r="AQ174" s="37">
        <v>1000</v>
      </c>
      <c r="AR174" s="37">
        <v>960</v>
      </c>
      <c r="AS174" s="37">
        <v>90</v>
      </c>
      <c r="AT174" s="37">
        <v>10</v>
      </c>
      <c r="AU174" s="37">
        <v>350</v>
      </c>
      <c r="AV174" s="37">
        <v>380</v>
      </c>
      <c r="AW174" s="37">
        <v>1840</v>
      </c>
      <c r="AX174" s="37">
        <v>620</v>
      </c>
      <c r="AY174" s="37">
        <v>100</v>
      </c>
      <c r="AZ174" s="37">
        <v>200</v>
      </c>
      <c r="BA174" s="37">
        <v>230</v>
      </c>
    </row>
    <row r="175" spans="1:53" ht="15" customHeight="1" x14ac:dyDescent="0.3">
      <c r="A175" s="22" t="s">
        <v>110</v>
      </c>
      <c r="B175" s="22" t="str">
        <f>VLOOKUP(A175,'ECP Child Poverty data'!$A$1:$B$652,2,FALSE)</f>
        <v>South East</v>
      </c>
      <c r="C175" s="22" t="str">
        <f>VLOOKUP(A175,'MP details'!$A$1:$D$651,2,FALSE)</f>
        <v>Tony Vaughan</v>
      </c>
      <c r="D175" s="22" t="str">
        <f>VLOOKUP(A175,'MP details'!$A$1:$D$651,3,FALSE)</f>
        <v>Labour</v>
      </c>
      <c r="E175" s="22" t="str">
        <f>VLOOKUP(A175,'MP details'!$A$1:$D$651,4,FALSE)</f>
        <v>tony.vaughan.mp@parliament.uk</v>
      </c>
      <c r="F175" s="29">
        <v>2270</v>
      </c>
      <c r="G175" s="29">
        <v>2270</v>
      </c>
      <c r="H175" s="29">
        <v>2190</v>
      </c>
      <c r="I175" s="30">
        <f>VLOOKUP(A175,'ECP Child Poverty data'!$A$3:$D$652,4,FALSE)</f>
        <v>5948</v>
      </c>
      <c r="J175" s="31">
        <f>VLOOKUP(A175,'ECP Child Poverty data'!$A$3:$E$652,5,FALSE)</f>
        <v>0.35655063390731812</v>
      </c>
      <c r="K175" s="30">
        <f t="shared" si="12"/>
        <v>16682.062614271286</v>
      </c>
      <c r="L175" s="54">
        <f t="shared" si="13"/>
        <v>0.13127873037273483</v>
      </c>
      <c r="M175" s="32"/>
      <c r="N175" s="33">
        <f t="shared" si="14"/>
        <v>0.55251141552511418</v>
      </c>
      <c r="O175" s="33">
        <f t="shared" si="15"/>
        <v>0.59817351598173518</v>
      </c>
      <c r="P175" s="33">
        <f t="shared" si="16"/>
        <v>7.7625570776255703E-2</v>
      </c>
      <c r="Q175" s="33">
        <f t="shared" si="17"/>
        <v>0.52511415525114158</v>
      </c>
      <c r="R175" s="36"/>
      <c r="S175" s="37">
        <v>170</v>
      </c>
      <c r="T175" s="37">
        <v>100</v>
      </c>
      <c r="U175" s="37">
        <v>30</v>
      </c>
      <c r="V175" s="37">
        <v>20</v>
      </c>
      <c r="W175" s="37">
        <v>30</v>
      </c>
      <c r="X175" s="37">
        <v>1150</v>
      </c>
      <c r="Y175" s="37">
        <v>360</v>
      </c>
      <c r="Z175" s="37">
        <v>790</v>
      </c>
      <c r="AA175" s="37">
        <v>1110</v>
      </c>
      <c r="AB175" s="37">
        <v>300</v>
      </c>
      <c r="AC175" s="37">
        <v>550</v>
      </c>
      <c r="AD175" s="37">
        <v>270</v>
      </c>
      <c r="AE175" s="37">
        <v>660</v>
      </c>
      <c r="AF175" s="37">
        <v>1210</v>
      </c>
      <c r="AG175" s="37">
        <v>1060</v>
      </c>
      <c r="AH175" s="37">
        <v>1160</v>
      </c>
      <c r="AI175" s="37">
        <v>630</v>
      </c>
      <c r="AJ175" s="37">
        <v>250</v>
      </c>
      <c r="AK175" s="37">
        <v>230</v>
      </c>
      <c r="AL175" s="37">
        <v>1310</v>
      </c>
      <c r="AM175" s="37">
        <v>450</v>
      </c>
      <c r="AN175" s="37">
        <v>0</v>
      </c>
      <c r="AO175" s="37">
        <v>540</v>
      </c>
      <c r="AP175" s="37">
        <v>980</v>
      </c>
      <c r="AQ175" s="37">
        <v>930</v>
      </c>
      <c r="AR175" s="37">
        <v>910</v>
      </c>
      <c r="AS175" s="37">
        <v>80</v>
      </c>
      <c r="AT175" s="37">
        <v>20</v>
      </c>
      <c r="AU175" s="37">
        <v>280</v>
      </c>
      <c r="AV175" s="37">
        <v>220</v>
      </c>
      <c r="AW175" s="37">
        <v>1470</v>
      </c>
      <c r="AX175" s="37">
        <v>630</v>
      </c>
      <c r="AY175" s="37">
        <v>100</v>
      </c>
      <c r="AZ175" s="37">
        <v>140</v>
      </c>
      <c r="BA175" s="37">
        <v>170</v>
      </c>
    </row>
    <row r="176" spans="1:53" ht="15" customHeight="1" x14ac:dyDescent="0.3">
      <c r="A176" s="22" t="s">
        <v>152</v>
      </c>
      <c r="B176" s="22" t="str">
        <f>VLOOKUP(A176,'ECP Child Poverty data'!$A$1:$B$652,2,FALSE)</f>
        <v>Scotland</v>
      </c>
      <c r="C176" s="22" t="str">
        <f>VLOOKUP(A176,'MP details'!$A$1:$D$651,2,FALSE)</f>
        <v>Douglas McAllister</v>
      </c>
      <c r="D176" s="22" t="str">
        <f>VLOOKUP(A176,'MP details'!$A$1:$D$651,3,FALSE)</f>
        <v>Labour</v>
      </c>
      <c r="E176" s="22" t="str">
        <f>VLOOKUP(A176,'MP details'!$A$1:$D$651,4,FALSE)</f>
        <v>douglas.mcallister.mp@parliament.uk</v>
      </c>
      <c r="F176" s="29">
        <v>2320</v>
      </c>
      <c r="G176" s="29">
        <v>2320</v>
      </c>
      <c r="H176" s="29">
        <v>2260</v>
      </c>
      <c r="I176" s="30">
        <f>VLOOKUP(A176,'ECP Child Poverty data'!$A$3:$D$652,4,FALSE)</f>
        <v>4529</v>
      </c>
      <c r="J176" s="31">
        <f>VLOOKUP(A176,'ECP Child Poverty data'!$A$3:$E$652,5,FALSE)</f>
        <v>0.26272130012512207</v>
      </c>
      <c r="K176" s="30">
        <f t="shared" si="12"/>
        <v>17238.800195656178</v>
      </c>
      <c r="L176" s="54">
        <f t="shared" si="13"/>
        <v>0.13109961101408169</v>
      </c>
      <c r="M176" s="32"/>
      <c r="N176" s="33">
        <f t="shared" si="14"/>
        <v>0.48230088495575218</v>
      </c>
      <c r="O176" s="33">
        <f t="shared" si="15"/>
        <v>0.52654867256637172</v>
      </c>
      <c r="P176" s="33">
        <f t="shared" si="16"/>
        <v>5.7522123893805309E-2</v>
      </c>
      <c r="Q176" s="33">
        <f t="shared" si="17"/>
        <v>0.68141592920353977</v>
      </c>
      <c r="R176" s="36"/>
      <c r="S176" s="37">
        <v>120</v>
      </c>
      <c r="T176" s="37">
        <v>90</v>
      </c>
      <c r="U176" s="37">
        <v>30</v>
      </c>
      <c r="V176" s="37">
        <v>0</v>
      </c>
      <c r="W176" s="37">
        <v>0</v>
      </c>
      <c r="X176" s="37">
        <v>1540</v>
      </c>
      <c r="Y176" s="37">
        <v>540</v>
      </c>
      <c r="Z176" s="37">
        <v>1000</v>
      </c>
      <c r="AA176" s="37">
        <v>780</v>
      </c>
      <c r="AB176" s="37">
        <v>200</v>
      </c>
      <c r="AC176" s="37">
        <v>360</v>
      </c>
      <c r="AD176" s="37">
        <v>220</v>
      </c>
      <c r="AE176" s="37">
        <v>740</v>
      </c>
      <c r="AF176" s="37">
        <v>1090</v>
      </c>
      <c r="AG176" s="37">
        <v>1230</v>
      </c>
      <c r="AH176" s="37">
        <v>1360</v>
      </c>
      <c r="AI176" s="37">
        <v>620</v>
      </c>
      <c r="AJ176" s="37">
        <v>220</v>
      </c>
      <c r="AK176" s="37">
        <v>110</v>
      </c>
      <c r="AL176" s="37">
        <v>1190</v>
      </c>
      <c r="AM176" s="37">
        <v>500</v>
      </c>
      <c r="AN176" s="37">
        <v>0</v>
      </c>
      <c r="AO176" s="37">
        <v>0</v>
      </c>
      <c r="AP176" s="37">
        <v>920</v>
      </c>
      <c r="AQ176" s="37">
        <v>130</v>
      </c>
      <c r="AR176" s="37">
        <v>130</v>
      </c>
      <c r="AS176" s="37">
        <v>0</v>
      </c>
      <c r="AT176" s="37">
        <v>0</v>
      </c>
      <c r="AU176" s="37">
        <v>230</v>
      </c>
      <c r="AV176" s="37">
        <v>250</v>
      </c>
      <c r="AW176" s="37">
        <v>1480</v>
      </c>
      <c r="AX176" s="37">
        <v>460</v>
      </c>
      <c r="AY176" s="37">
        <v>110</v>
      </c>
      <c r="AZ176" s="37">
        <v>200</v>
      </c>
      <c r="BA176" s="37">
        <v>130</v>
      </c>
    </row>
    <row r="177" spans="1:53" ht="15" customHeight="1" x14ac:dyDescent="0.3">
      <c r="A177" s="22" t="s">
        <v>426</v>
      </c>
      <c r="B177" s="22" t="str">
        <f>VLOOKUP(A177,'ECP Child Poverty data'!$A$1:$B$652,2,FALSE)</f>
        <v>East of England</v>
      </c>
      <c r="C177" s="22" t="str">
        <f>VLOOKUP(A177,'MP details'!$A$1:$D$651,2,FALSE)</f>
        <v>Steve Barclay</v>
      </c>
      <c r="D177" s="22" t="str">
        <f>VLOOKUP(A177,'MP details'!$A$1:$D$651,3,FALSE)</f>
        <v>Conservative</v>
      </c>
      <c r="E177" s="22" t="str">
        <f>VLOOKUP(A177,'MP details'!$A$1:$D$651,4,FALSE)</f>
        <v>stephen.barclay.mp@parliament.uk</v>
      </c>
      <c r="F177" s="29">
        <v>2750</v>
      </c>
      <c r="G177" s="29">
        <v>2750</v>
      </c>
      <c r="H177" s="29">
        <v>2650</v>
      </c>
      <c r="I177" s="30">
        <f>VLOOKUP(A177,'ECP Child Poverty data'!$A$3:$D$652,4,FALSE)</f>
        <v>5708</v>
      </c>
      <c r="J177" s="31">
        <f>VLOOKUP(A177,'ECP Child Poverty data'!$A$3:$E$652,5,FALSE)</f>
        <v>0.28180161118507385</v>
      </c>
      <c r="K177" s="30">
        <f t="shared" si="12"/>
        <v>20255.384545162371</v>
      </c>
      <c r="L177" s="54">
        <f t="shared" si="13"/>
        <v>0.1308294095375693</v>
      </c>
      <c r="M177" s="32"/>
      <c r="N177" s="33">
        <f t="shared" si="14"/>
        <v>0.5962264150943396</v>
      </c>
      <c r="O177" s="33">
        <f t="shared" si="15"/>
        <v>0.47547169811320755</v>
      </c>
      <c r="P177" s="33">
        <f t="shared" si="16"/>
        <v>9.8113207547169817E-2</v>
      </c>
      <c r="Q177" s="33">
        <f t="shared" si="17"/>
        <v>0.55849056603773584</v>
      </c>
      <c r="R177" s="36"/>
      <c r="S177" s="37">
        <v>140</v>
      </c>
      <c r="T177" s="37">
        <v>80</v>
      </c>
      <c r="U177" s="37">
        <v>0</v>
      </c>
      <c r="V177" s="37">
        <v>10</v>
      </c>
      <c r="W177" s="37">
        <v>40</v>
      </c>
      <c r="X177" s="37">
        <v>1480</v>
      </c>
      <c r="Y177" s="37">
        <v>590</v>
      </c>
      <c r="Z177" s="37">
        <v>880</v>
      </c>
      <c r="AA177" s="37">
        <v>1280</v>
      </c>
      <c r="AB177" s="37">
        <v>380</v>
      </c>
      <c r="AC177" s="37">
        <v>610</v>
      </c>
      <c r="AD177" s="37">
        <v>290</v>
      </c>
      <c r="AE177" s="37">
        <v>970</v>
      </c>
      <c r="AF177" s="37">
        <v>1580</v>
      </c>
      <c r="AG177" s="37">
        <v>1170</v>
      </c>
      <c r="AH177" s="37">
        <v>1590</v>
      </c>
      <c r="AI177" s="37">
        <v>710</v>
      </c>
      <c r="AJ177" s="37">
        <v>240</v>
      </c>
      <c r="AK177" s="37">
        <v>210</v>
      </c>
      <c r="AL177" s="37">
        <v>1260</v>
      </c>
      <c r="AM177" s="37">
        <v>380</v>
      </c>
      <c r="AN177" s="37">
        <v>0</v>
      </c>
      <c r="AO177" s="37">
        <v>380</v>
      </c>
      <c r="AP177" s="37">
        <v>920</v>
      </c>
      <c r="AQ177" s="37">
        <v>890</v>
      </c>
      <c r="AR177" s="37">
        <v>840</v>
      </c>
      <c r="AS177" s="37">
        <v>100</v>
      </c>
      <c r="AT177" s="37">
        <v>20</v>
      </c>
      <c r="AU177" s="37">
        <v>350</v>
      </c>
      <c r="AV177" s="37">
        <v>340</v>
      </c>
      <c r="AW177" s="37">
        <v>1560</v>
      </c>
      <c r="AX177" s="37">
        <v>840</v>
      </c>
      <c r="AY177" s="37">
        <v>160</v>
      </c>
      <c r="AZ177" s="37">
        <v>270</v>
      </c>
      <c r="BA177" s="37">
        <v>260</v>
      </c>
    </row>
    <row r="178" spans="1:53" ht="15" customHeight="1" x14ac:dyDescent="0.3">
      <c r="A178" s="22" t="s">
        <v>644</v>
      </c>
      <c r="B178" s="22" t="str">
        <f>VLOOKUP(A178,'ECP Child Poverty data'!$A$1:$B$652,2,FALSE)</f>
        <v>Scotland</v>
      </c>
      <c r="C178" s="22" t="str">
        <f>VLOOKUP(A178,'MP details'!$A$1:$D$651,2,FALSE)</f>
        <v>Mr Alistair Carmichael</v>
      </c>
      <c r="D178" s="22" t="str">
        <f>VLOOKUP(A178,'MP details'!$A$1:$D$651,3,FALSE)</f>
        <v>Liberal Democrat</v>
      </c>
      <c r="E178" s="22" t="str">
        <f>VLOOKUP(A178,'MP details'!$A$1:$D$651,4,FALSE)</f>
        <v>carmichaela@parliament.uk</v>
      </c>
      <c r="F178" s="29">
        <v>540</v>
      </c>
      <c r="G178" s="29">
        <v>540</v>
      </c>
      <c r="H178" s="29">
        <v>530</v>
      </c>
      <c r="I178" s="30">
        <f>VLOOKUP(A178,'ECP Child Poverty data'!$A$3:$D$652,4,FALSE)</f>
        <v>757</v>
      </c>
      <c r="J178" s="31">
        <f>VLOOKUP(A178,'ECP Child Poverty data'!$A$3:$E$652,5,FALSE)</f>
        <v>0.18573611974716187</v>
      </c>
      <c r="K178" s="30">
        <f t="shared" si="12"/>
        <v>4075.6746777658864</v>
      </c>
      <c r="L178" s="54">
        <f t="shared" si="13"/>
        <v>0.13003981963803934</v>
      </c>
      <c r="M178" s="32"/>
      <c r="N178" s="33">
        <f t="shared" si="14"/>
        <v>0.71698113207547165</v>
      </c>
      <c r="O178" s="33">
        <f t="shared" si="15"/>
        <v>0.45283018867924529</v>
      </c>
      <c r="P178" s="33">
        <f t="shared" si="16"/>
        <v>5.6603773584905662E-2</v>
      </c>
      <c r="Q178" s="33">
        <f t="shared" si="17"/>
        <v>0.45283018867924529</v>
      </c>
      <c r="R178" s="36"/>
      <c r="S178" s="37">
        <v>50</v>
      </c>
      <c r="T178" s="37">
        <v>40</v>
      </c>
      <c r="U178" s="37">
        <v>0</v>
      </c>
      <c r="V178" s="37">
        <v>0</v>
      </c>
      <c r="W178" s="37">
        <v>0</v>
      </c>
      <c r="X178" s="37">
        <v>240</v>
      </c>
      <c r="Y178" s="37">
        <v>140</v>
      </c>
      <c r="Z178" s="37">
        <v>110</v>
      </c>
      <c r="AA178" s="37">
        <v>300</v>
      </c>
      <c r="AB178" s="37">
        <v>130</v>
      </c>
      <c r="AC178" s="37">
        <v>110</v>
      </c>
      <c r="AD178" s="37">
        <v>60</v>
      </c>
      <c r="AE178" s="37">
        <v>270</v>
      </c>
      <c r="AF178" s="37">
        <v>380</v>
      </c>
      <c r="AG178" s="37">
        <v>160</v>
      </c>
      <c r="AH178" s="37">
        <v>270</v>
      </c>
      <c r="AI178" s="37">
        <v>160</v>
      </c>
      <c r="AJ178" s="37">
        <v>100</v>
      </c>
      <c r="AK178" s="37">
        <v>20</v>
      </c>
      <c r="AL178" s="37">
        <v>240</v>
      </c>
      <c r="AM178" s="37">
        <v>110</v>
      </c>
      <c r="AN178" s="37">
        <v>0</v>
      </c>
      <c r="AO178" s="37">
        <v>0</v>
      </c>
      <c r="AP178" s="37">
        <v>160</v>
      </c>
      <c r="AQ178" s="37">
        <v>40</v>
      </c>
      <c r="AR178" s="37">
        <v>30</v>
      </c>
      <c r="AS178" s="37">
        <v>0</v>
      </c>
      <c r="AT178" s="37">
        <v>0</v>
      </c>
      <c r="AU178" s="37">
        <v>60</v>
      </c>
      <c r="AV178" s="37">
        <v>80</v>
      </c>
      <c r="AW178" s="37">
        <v>280</v>
      </c>
      <c r="AX178" s="37">
        <v>220</v>
      </c>
      <c r="AY178" s="37">
        <v>30</v>
      </c>
      <c r="AZ178" s="37">
        <v>20</v>
      </c>
      <c r="BA178" s="37">
        <v>30</v>
      </c>
    </row>
    <row r="179" spans="1:53" ht="15" customHeight="1" x14ac:dyDescent="0.3">
      <c r="A179" s="22" t="s">
        <v>349</v>
      </c>
      <c r="B179" s="22" t="str">
        <f>VLOOKUP(A179,'ECP Child Poverty data'!$A$1:$B$652,2,FALSE)</f>
        <v>South East</v>
      </c>
      <c r="C179" s="22" t="str">
        <f>VLOOKUP(A179,'MP details'!$A$1:$D$651,2,FALSE)</f>
        <v>Mr Richard Quigley</v>
      </c>
      <c r="D179" s="22" t="str">
        <f>VLOOKUP(A179,'MP details'!$A$1:$D$651,3,FALSE)</f>
        <v>Labour</v>
      </c>
      <c r="E179" s="22" t="str">
        <f>VLOOKUP(A179,'MP details'!$A$1:$D$651,4,FALSE)</f>
        <v>richard.quigley.mp@parliament.uk</v>
      </c>
      <c r="F179" s="29">
        <v>1670</v>
      </c>
      <c r="G179" s="29">
        <v>1670</v>
      </c>
      <c r="H179" s="29">
        <v>1640</v>
      </c>
      <c r="I179" s="30">
        <f>VLOOKUP(A179,'ECP Child Poverty data'!$A$3:$D$652,4,FALSE)</f>
        <v>4424</v>
      </c>
      <c r="J179" s="31">
        <f>VLOOKUP(A179,'ECP Child Poverty data'!$A$3:$E$652,5,FALSE)</f>
        <v>0.34996190667152405</v>
      </c>
      <c r="K179" s="30">
        <f t="shared" si="12"/>
        <v>12641.375863094689</v>
      </c>
      <c r="L179" s="54">
        <f t="shared" si="13"/>
        <v>0.12973271404640582</v>
      </c>
      <c r="M179" s="32"/>
      <c r="N179" s="33">
        <f t="shared" si="14"/>
        <v>0.62804878048780488</v>
      </c>
      <c r="O179" s="33">
        <f t="shared" si="15"/>
        <v>0.54268292682926833</v>
      </c>
      <c r="P179" s="33">
        <f t="shared" si="16"/>
        <v>5.4878048780487805E-2</v>
      </c>
      <c r="Q179" s="33">
        <f t="shared" si="17"/>
        <v>0.51219512195121952</v>
      </c>
      <c r="R179" s="36"/>
      <c r="S179" s="37">
        <v>80</v>
      </c>
      <c r="T179" s="37">
        <v>60</v>
      </c>
      <c r="U179" s="37">
        <v>0</v>
      </c>
      <c r="V179" s="37">
        <v>0</v>
      </c>
      <c r="W179" s="37">
        <v>0</v>
      </c>
      <c r="X179" s="37">
        <v>840</v>
      </c>
      <c r="Y179" s="37">
        <v>380</v>
      </c>
      <c r="Z179" s="37">
        <v>470</v>
      </c>
      <c r="AA179" s="37">
        <v>830</v>
      </c>
      <c r="AB179" s="37">
        <v>280</v>
      </c>
      <c r="AC179" s="37">
        <v>380</v>
      </c>
      <c r="AD179" s="37">
        <v>180</v>
      </c>
      <c r="AE179" s="37">
        <v>660</v>
      </c>
      <c r="AF179" s="37">
        <v>1030</v>
      </c>
      <c r="AG179" s="37">
        <v>640</v>
      </c>
      <c r="AH179" s="37">
        <v>970</v>
      </c>
      <c r="AI179" s="37">
        <v>440</v>
      </c>
      <c r="AJ179" s="37">
        <v>180</v>
      </c>
      <c r="AK179" s="37">
        <v>90</v>
      </c>
      <c r="AL179" s="37">
        <v>890</v>
      </c>
      <c r="AM179" s="37">
        <v>280</v>
      </c>
      <c r="AN179" s="37">
        <v>0</v>
      </c>
      <c r="AO179" s="37">
        <v>390</v>
      </c>
      <c r="AP179" s="37">
        <v>680</v>
      </c>
      <c r="AQ179" s="37">
        <v>630</v>
      </c>
      <c r="AR179" s="37">
        <v>590</v>
      </c>
      <c r="AS179" s="37">
        <v>60</v>
      </c>
      <c r="AT179" s="37">
        <v>0</v>
      </c>
      <c r="AU179" s="37">
        <v>190</v>
      </c>
      <c r="AV179" s="37">
        <v>260</v>
      </c>
      <c r="AW179" s="37">
        <v>1020</v>
      </c>
      <c r="AX179" s="37">
        <v>510</v>
      </c>
      <c r="AY179" s="37">
        <v>70</v>
      </c>
      <c r="AZ179" s="37">
        <v>100</v>
      </c>
      <c r="BA179" s="37">
        <v>90</v>
      </c>
    </row>
    <row r="180" spans="1:53" ht="15" customHeight="1" x14ac:dyDescent="0.3">
      <c r="A180" s="22" t="s">
        <v>525</v>
      </c>
      <c r="B180" s="22" t="str">
        <f>VLOOKUP(A180,'ECP Child Poverty data'!$A$1:$B$652,2,FALSE)</f>
        <v>North West</v>
      </c>
      <c r="C180" s="22" t="str">
        <f>VLOOKUP(A180,'MP details'!$A$1:$D$651,2,FALSE)</f>
        <v>Ms Marie Rimmer</v>
      </c>
      <c r="D180" s="22" t="str">
        <f>VLOOKUP(A180,'MP details'!$A$1:$D$651,3,FALSE)</f>
        <v>Labour</v>
      </c>
      <c r="E180" s="22" t="str">
        <f>VLOOKUP(A180,'MP details'!$A$1:$D$651,4,FALSE)</f>
        <v>marie.rimmer.mp@parliament.uk</v>
      </c>
      <c r="F180" s="29">
        <v>2630</v>
      </c>
      <c r="G180" s="29">
        <v>2630</v>
      </c>
      <c r="H180" s="29">
        <v>2540</v>
      </c>
      <c r="I180" s="30">
        <f>VLOOKUP(A180,'ECP Child Poverty data'!$A$3:$D$652,4,FALSE)</f>
        <v>6801</v>
      </c>
      <c r="J180" s="31">
        <f>VLOOKUP(A180,'ECP Child Poverty data'!$A$3:$E$652,5,FALSE)</f>
        <v>0.34696769714355469</v>
      </c>
      <c r="K180" s="30">
        <f t="shared" si="12"/>
        <v>19601.248346719</v>
      </c>
      <c r="L180" s="54">
        <f t="shared" si="13"/>
        <v>0.12958358340606219</v>
      </c>
      <c r="M180" s="32"/>
      <c r="N180" s="33">
        <f t="shared" si="14"/>
        <v>0.47244094488188976</v>
      </c>
      <c r="O180" s="33">
        <f t="shared" si="15"/>
        <v>0.52362204724409445</v>
      </c>
      <c r="P180" s="33">
        <f t="shared" si="16"/>
        <v>9.8425196850393706E-2</v>
      </c>
      <c r="Q180" s="33">
        <f t="shared" si="17"/>
        <v>0.6889763779527559</v>
      </c>
      <c r="R180" s="36"/>
      <c r="S180" s="37">
        <v>190</v>
      </c>
      <c r="T180" s="37">
        <v>120</v>
      </c>
      <c r="U180" s="37">
        <v>40</v>
      </c>
      <c r="V180" s="37">
        <v>10</v>
      </c>
      <c r="W180" s="37">
        <v>20</v>
      </c>
      <c r="X180" s="37">
        <v>1750</v>
      </c>
      <c r="Y180" s="37">
        <v>600</v>
      </c>
      <c r="Z180" s="37">
        <v>1150</v>
      </c>
      <c r="AA180" s="37">
        <v>880</v>
      </c>
      <c r="AB180" s="37">
        <v>170</v>
      </c>
      <c r="AC180" s="37">
        <v>430</v>
      </c>
      <c r="AD180" s="37">
        <v>280</v>
      </c>
      <c r="AE180" s="37">
        <v>770</v>
      </c>
      <c r="AF180" s="37">
        <v>1200</v>
      </c>
      <c r="AG180" s="37">
        <v>1430</v>
      </c>
      <c r="AH180" s="37">
        <v>1420</v>
      </c>
      <c r="AI180" s="37">
        <v>750</v>
      </c>
      <c r="AJ180" s="37">
        <v>210</v>
      </c>
      <c r="AK180" s="37">
        <v>250</v>
      </c>
      <c r="AL180" s="37">
        <v>1330</v>
      </c>
      <c r="AM180" s="37">
        <v>550</v>
      </c>
      <c r="AN180" s="37">
        <v>0</v>
      </c>
      <c r="AO180" s="37">
        <v>550</v>
      </c>
      <c r="AP180" s="37">
        <v>900</v>
      </c>
      <c r="AQ180" s="37">
        <v>870</v>
      </c>
      <c r="AR180" s="37">
        <v>840</v>
      </c>
      <c r="AS180" s="37">
        <v>100</v>
      </c>
      <c r="AT180" s="37">
        <v>0</v>
      </c>
      <c r="AU180" s="37">
        <v>360</v>
      </c>
      <c r="AV180" s="37">
        <v>290</v>
      </c>
      <c r="AW180" s="37">
        <v>1550</v>
      </c>
      <c r="AX180" s="37">
        <v>530</v>
      </c>
      <c r="AY180" s="37">
        <v>170</v>
      </c>
      <c r="AZ180" s="37">
        <v>180</v>
      </c>
      <c r="BA180" s="37">
        <v>250</v>
      </c>
    </row>
    <row r="181" spans="1:53" ht="15" customHeight="1" x14ac:dyDescent="0.3">
      <c r="A181" s="22" t="s">
        <v>445</v>
      </c>
      <c r="B181" s="22" t="str">
        <f>VLOOKUP(A181,'ECP Child Poverty data'!$A$1:$B$652,2,FALSE)</f>
        <v>West Midlands</v>
      </c>
      <c r="C181" s="22" t="str">
        <f>VLOOKUP(A181,'MP details'!$A$1:$D$651,2,FALSE)</f>
        <v>Jodie Gosling</v>
      </c>
      <c r="D181" s="22" t="str">
        <f>VLOOKUP(A181,'MP details'!$A$1:$D$651,3,FALSE)</f>
        <v>Labour</v>
      </c>
      <c r="E181" s="22" t="str">
        <f>VLOOKUP(A181,'MP details'!$A$1:$D$651,4,FALSE)</f>
        <v>jodie.gosling.mp@parliament.uk</v>
      </c>
      <c r="F181" s="29">
        <v>3090</v>
      </c>
      <c r="G181" s="29">
        <v>3090</v>
      </c>
      <c r="H181" s="29">
        <v>2980</v>
      </c>
      <c r="I181" s="30">
        <f>VLOOKUP(A181,'ECP Child Poverty data'!$A$3:$D$652,4,FALSE)</f>
        <v>7553</v>
      </c>
      <c r="J181" s="31">
        <f>VLOOKUP(A181,'ECP Child Poverty data'!$A$3:$E$652,5,FALSE)</f>
        <v>0.32822710275650024</v>
      </c>
      <c r="K181" s="30">
        <f t="shared" si="12"/>
        <v>23011.506169261396</v>
      </c>
      <c r="L181" s="54">
        <f t="shared" si="13"/>
        <v>0.12950043243934473</v>
      </c>
      <c r="M181" s="32"/>
      <c r="N181" s="33">
        <f t="shared" si="14"/>
        <v>0.5436241610738255</v>
      </c>
      <c r="O181" s="33">
        <f t="shared" si="15"/>
        <v>0.53020134228187921</v>
      </c>
      <c r="P181" s="33">
        <f t="shared" si="16"/>
        <v>9.7315436241610737E-2</v>
      </c>
      <c r="Q181" s="33">
        <f t="shared" si="17"/>
        <v>0.60067114093959728</v>
      </c>
      <c r="R181" s="36"/>
      <c r="S181" s="37">
        <v>210</v>
      </c>
      <c r="T181" s="37">
        <v>110</v>
      </c>
      <c r="U181" s="37">
        <v>20</v>
      </c>
      <c r="V181" s="37">
        <v>20</v>
      </c>
      <c r="W181" s="37">
        <v>60</v>
      </c>
      <c r="X181" s="37">
        <v>1790</v>
      </c>
      <c r="Y181" s="37">
        <v>680</v>
      </c>
      <c r="Z181" s="37">
        <v>1110</v>
      </c>
      <c r="AA181" s="37">
        <v>1300</v>
      </c>
      <c r="AB181" s="37">
        <v>340</v>
      </c>
      <c r="AC181" s="37">
        <v>610</v>
      </c>
      <c r="AD181" s="37">
        <v>350</v>
      </c>
      <c r="AE181" s="37">
        <v>1020</v>
      </c>
      <c r="AF181" s="37">
        <v>1620</v>
      </c>
      <c r="AG181" s="37">
        <v>1470</v>
      </c>
      <c r="AH181" s="37">
        <v>1620</v>
      </c>
      <c r="AI181" s="37">
        <v>880</v>
      </c>
      <c r="AJ181" s="37">
        <v>390</v>
      </c>
      <c r="AK181" s="37">
        <v>190</v>
      </c>
      <c r="AL181" s="37">
        <v>1580</v>
      </c>
      <c r="AM181" s="37">
        <v>480</v>
      </c>
      <c r="AN181" s="37">
        <v>0</v>
      </c>
      <c r="AO181" s="37">
        <v>570</v>
      </c>
      <c r="AP181" s="37">
        <v>1220</v>
      </c>
      <c r="AQ181" s="37">
        <v>1130</v>
      </c>
      <c r="AR181" s="37">
        <v>1090</v>
      </c>
      <c r="AS181" s="37">
        <v>80</v>
      </c>
      <c r="AT181" s="37">
        <v>20</v>
      </c>
      <c r="AU181" s="37">
        <v>400</v>
      </c>
      <c r="AV181" s="37">
        <v>310</v>
      </c>
      <c r="AW181" s="37">
        <v>2000</v>
      </c>
      <c r="AX181" s="37">
        <v>760</v>
      </c>
      <c r="AY181" s="37">
        <v>100</v>
      </c>
      <c r="AZ181" s="37">
        <v>220</v>
      </c>
      <c r="BA181" s="37">
        <v>290</v>
      </c>
    </row>
    <row r="182" spans="1:53" ht="15" customHeight="1" x14ac:dyDescent="0.3">
      <c r="A182" s="22" t="s">
        <v>298</v>
      </c>
      <c r="B182" s="22" t="str">
        <f>VLOOKUP(A182,'ECP Child Poverty data'!$A$1:$B$652,2,FALSE)</f>
        <v>South East</v>
      </c>
      <c r="C182" s="22" t="str">
        <f>VLOOKUP(A182,'MP details'!$A$1:$D$651,2,FALSE)</f>
        <v>Helen Whately</v>
      </c>
      <c r="D182" s="22" t="str">
        <f>VLOOKUP(A182,'MP details'!$A$1:$D$651,3,FALSE)</f>
        <v>Conservative</v>
      </c>
      <c r="E182" s="22" t="str">
        <f>VLOOKUP(A182,'MP details'!$A$1:$D$651,4,FALSE)</f>
        <v>helen.whately.mp@parliament.uk</v>
      </c>
      <c r="F182" s="29">
        <v>2970</v>
      </c>
      <c r="G182" s="29">
        <v>2970</v>
      </c>
      <c r="H182" s="29">
        <v>2880</v>
      </c>
      <c r="I182" s="30">
        <f>VLOOKUP(A182,'ECP Child Poverty data'!$A$3:$D$652,4,FALSE)</f>
        <v>6267</v>
      </c>
      <c r="J182" s="31">
        <f>VLOOKUP(A182,'ECP Child Poverty data'!$A$3:$E$652,5,FALSE)</f>
        <v>0.28166797757148743</v>
      </c>
      <c r="K182" s="30">
        <f t="shared" si="12"/>
        <v>22249.600590146722</v>
      </c>
      <c r="L182" s="54">
        <f t="shared" si="13"/>
        <v>0.12944052583467111</v>
      </c>
      <c r="M182" s="32"/>
      <c r="N182" s="33">
        <f t="shared" si="14"/>
        <v>0.52777777777777779</v>
      </c>
      <c r="O182" s="33">
        <f t="shared" si="15"/>
        <v>0.52083333333333337</v>
      </c>
      <c r="P182" s="33">
        <f t="shared" si="16"/>
        <v>0.11458333333333333</v>
      </c>
      <c r="Q182" s="33">
        <f t="shared" si="17"/>
        <v>0.63541666666666663</v>
      </c>
      <c r="R182" s="36"/>
      <c r="S182" s="37">
        <v>180</v>
      </c>
      <c r="T182" s="37">
        <v>120</v>
      </c>
      <c r="U182" s="37">
        <v>20</v>
      </c>
      <c r="V182" s="37">
        <v>0</v>
      </c>
      <c r="W182" s="37">
        <v>40</v>
      </c>
      <c r="X182" s="37">
        <v>1830</v>
      </c>
      <c r="Y182" s="37">
        <v>630</v>
      </c>
      <c r="Z182" s="37">
        <v>1200</v>
      </c>
      <c r="AA182" s="37">
        <v>1140</v>
      </c>
      <c r="AB182" s="37">
        <v>320</v>
      </c>
      <c r="AC182" s="37">
        <v>560</v>
      </c>
      <c r="AD182" s="37">
        <v>250</v>
      </c>
      <c r="AE182" s="37">
        <v>950</v>
      </c>
      <c r="AF182" s="37">
        <v>1520</v>
      </c>
      <c r="AG182" s="37">
        <v>1450</v>
      </c>
      <c r="AH182" s="37">
        <v>1520</v>
      </c>
      <c r="AI182" s="37">
        <v>950</v>
      </c>
      <c r="AJ182" s="37">
        <v>330</v>
      </c>
      <c r="AK182" s="37">
        <v>180</v>
      </c>
      <c r="AL182" s="37">
        <v>1500</v>
      </c>
      <c r="AM182" s="37">
        <v>480</v>
      </c>
      <c r="AN182" s="37">
        <v>0</v>
      </c>
      <c r="AO182" s="37">
        <v>550</v>
      </c>
      <c r="AP182" s="37">
        <v>1130</v>
      </c>
      <c r="AQ182" s="37">
        <v>1070</v>
      </c>
      <c r="AR182" s="37">
        <v>1030</v>
      </c>
      <c r="AS182" s="37">
        <v>100</v>
      </c>
      <c r="AT182" s="37">
        <v>10</v>
      </c>
      <c r="AU182" s="37">
        <v>470</v>
      </c>
      <c r="AV182" s="37">
        <v>250</v>
      </c>
      <c r="AW182" s="37">
        <v>1810</v>
      </c>
      <c r="AX182" s="37">
        <v>700</v>
      </c>
      <c r="AY182" s="37">
        <v>150</v>
      </c>
      <c r="AZ182" s="37">
        <v>220</v>
      </c>
      <c r="BA182" s="37">
        <v>330</v>
      </c>
    </row>
    <row r="183" spans="1:53" ht="15" customHeight="1" x14ac:dyDescent="0.3">
      <c r="A183" s="22" t="s">
        <v>111</v>
      </c>
      <c r="B183" s="22" t="str">
        <f>VLOOKUP(A183,'ECP Child Poverty data'!$A$1:$B$652,2,FALSE)</f>
        <v>South East</v>
      </c>
      <c r="C183" s="22" t="str">
        <f>VLOOKUP(A183,'MP details'!$A$1:$D$651,2,FALSE)</f>
        <v>Dr Lauren Sullivan</v>
      </c>
      <c r="D183" s="22" t="str">
        <f>VLOOKUP(A183,'MP details'!$A$1:$D$651,3,FALSE)</f>
        <v>Labour</v>
      </c>
      <c r="E183" s="22" t="str">
        <f>VLOOKUP(A183,'MP details'!$A$1:$D$651,4,FALSE)</f>
        <v>lauren.sullivan.mp@parliament.uk</v>
      </c>
      <c r="F183" s="29">
        <v>3470</v>
      </c>
      <c r="G183" s="29">
        <v>3470</v>
      </c>
      <c r="H183" s="29">
        <v>3360</v>
      </c>
      <c r="I183" s="30">
        <f>VLOOKUP(A183,'ECP Child Poverty data'!$A$3:$D$652,4,FALSE)</f>
        <v>8144</v>
      </c>
      <c r="J183" s="31">
        <f>VLOOKUP(A183,'ECP Child Poverty data'!$A$3:$E$652,5,FALSE)</f>
        <v>0.31341323256492615</v>
      </c>
      <c r="K183" s="30">
        <f t="shared" si="12"/>
        <v>25984.863285288706</v>
      </c>
      <c r="L183" s="54">
        <f t="shared" si="13"/>
        <v>0.12930604879888899</v>
      </c>
      <c r="M183" s="32"/>
      <c r="N183" s="33">
        <f t="shared" si="14"/>
        <v>0.54166666666666663</v>
      </c>
      <c r="O183" s="33">
        <f t="shared" si="15"/>
        <v>0.47619047619047616</v>
      </c>
      <c r="P183" s="33">
        <f t="shared" si="16"/>
        <v>9.8214285714285712E-2</v>
      </c>
      <c r="Q183" s="33">
        <f t="shared" si="17"/>
        <v>0.63690476190476186</v>
      </c>
      <c r="R183" s="36"/>
      <c r="S183" s="37">
        <v>180</v>
      </c>
      <c r="T183" s="37">
        <v>140</v>
      </c>
      <c r="U183" s="37">
        <v>20</v>
      </c>
      <c r="V183" s="37">
        <v>0</v>
      </c>
      <c r="W183" s="37">
        <v>20</v>
      </c>
      <c r="X183" s="37">
        <v>2140</v>
      </c>
      <c r="Y183" s="37">
        <v>770</v>
      </c>
      <c r="Z183" s="37">
        <v>1380</v>
      </c>
      <c r="AA183" s="37">
        <v>1330</v>
      </c>
      <c r="AB183" s="37">
        <v>350</v>
      </c>
      <c r="AC183" s="37">
        <v>700</v>
      </c>
      <c r="AD183" s="37">
        <v>280</v>
      </c>
      <c r="AE183" s="37">
        <v>1110</v>
      </c>
      <c r="AF183" s="37">
        <v>1820</v>
      </c>
      <c r="AG183" s="37">
        <v>1660</v>
      </c>
      <c r="AH183" s="37">
        <v>1860</v>
      </c>
      <c r="AI183" s="37">
        <v>980</v>
      </c>
      <c r="AJ183" s="37">
        <v>350</v>
      </c>
      <c r="AK183" s="37">
        <v>280</v>
      </c>
      <c r="AL183" s="37">
        <v>1600</v>
      </c>
      <c r="AM183" s="37">
        <v>420</v>
      </c>
      <c r="AN183" s="37">
        <v>0</v>
      </c>
      <c r="AO183" s="37">
        <v>480</v>
      </c>
      <c r="AP183" s="37">
        <v>1270</v>
      </c>
      <c r="AQ183" s="37">
        <v>1240</v>
      </c>
      <c r="AR183" s="37">
        <v>1170</v>
      </c>
      <c r="AS183" s="37">
        <v>100</v>
      </c>
      <c r="AT183" s="37">
        <v>20</v>
      </c>
      <c r="AU183" s="37">
        <v>560</v>
      </c>
      <c r="AV183" s="37">
        <v>420</v>
      </c>
      <c r="AW183" s="37">
        <v>2030</v>
      </c>
      <c r="AX183" s="37">
        <v>860</v>
      </c>
      <c r="AY183" s="37">
        <v>160</v>
      </c>
      <c r="AZ183" s="37">
        <v>230</v>
      </c>
      <c r="BA183" s="37">
        <v>330</v>
      </c>
    </row>
    <row r="184" spans="1:53" x14ac:dyDescent="0.3">
      <c r="A184" s="22" t="s">
        <v>46</v>
      </c>
      <c r="B184" s="22" t="str">
        <f>VLOOKUP(A184,'ECP Child Poverty data'!$A$1:$B$652,2,FALSE)</f>
        <v>East Midlands</v>
      </c>
      <c r="C184" s="22" t="str">
        <f>VLOOKUP(A184,'MP details'!$A$1:$D$651,2,FALSE)</f>
        <v>Natalie Fleet</v>
      </c>
      <c r="D184" s="22" t="str">
        <f>VLOOKUP(A184,'MP details'!$A$1:$D$651,3,FALSE)</f>
        <v>Labour</v>
      </c>
      <c r="E184" s="22" t="str">
        <f>VLOOKUP(A184,'MP details'!$A$1:$D$651,4,FALSE)</f>
        <v>natalie.fleet.mp@parliament.uk</v>
      </c>
      <c r="F184" s="29">
        <v>2720</v>
      </c>
      <c r="G184" s="29">
        <v>2720</v>
      </c>
      <c r="H184" s="29">
        <v>2610</v>
      </c>
      <c r="I184" s="30">
        <f>VLOOKUP(A184,'ECP Child Poverty data'!$A$3:$D$652,4,FALSE)</f>
        <v>6674</v>
      </c>
      <c r="J184" s="31">
        <f>VLOOKUP(A184,'ECP Child Poverty data'!$A$3:$E$652,5,FALSE)</f>
        <v>0.32824179530143738</v>
      </c>
      <c r="K184" s="30">
        <f t="shared" si="12"/>
        <v>20332.572193833519</v>
      </c>
      <c r="L184" s="54">
        <f t="shared" si="13"/>
        <v>0.12836546085357381</v>
      </c>
      <c r="M184" s="32"/>
      <c r="N184" s="33">
        <f t="shared" si="14"/>
        <v>0.6053639846743295</v>
      </c>
      <c r="O184" s="33">
        <f t="shared" si="15"/>
        <v>0.50574712643678166</v>
      </c>
      <c r="P184" s="33">
        <f t="shared" si="16"/>
        <v>6.1302681992337162E-2</v>
      </c>
      <c r="Q184" s="33">
        <f t="shared" si="17"/>
        <v>0.53256704980842917</v>
      </c>
      <c r="R184" s="36"/>
      <c r="S184" s="37">
        <v>180</v>
      </c>
      <c r="T184" s="37">
        <v>100</v>
      </c>
      <c r="U184" s="37">
        <v>30</v>
      </c>
      <c r="V184" s="37">
        <v>20</v>
      </c>
      <c r="W184" s="37">
        <v>20</v>
      </c>
      <c r="X184" s="37">
        <v>1390</v>
      </c>
      <c r="Y184" s="37">
        <v>540</v>
      </c>
      <c r="Z184" s="37">
        <v>840</v>
      </c>
      <c r="AA184" s="37">
        <v>1330</v>
      </c>
      <c r="AB184" s="37">
        <v>350</v>
      </c>
      <c r="AC184" s="37">
        <v>680</v>
      </c>
      <c r="AD184" s="37">
        <v>290</v>
      </c>
      <c r="AE184" s="37">
        <v>900</v>
      </c>
      <c r="AF184" s="37">
        <v>1580</v>
      </c>
      <c r="AG184" s="37">
        <v>1130</v>
      </c>
      <c r="AH184" s="37">
        <v>1490</v>
      </c>
      <c r="AI184" s="37">
        <v>690</v>
      </c>
      <c r="AJ184" s="37">
        <v>330</v>
      </c>
      <c r="AK184" s="37">
        <v>210</v>
      </c>
      <c r="AL184" s="37">
        <v>1320</v>
      </c>
      <c r="AM184" s="37">
        <v>530</v>
      </c>
      <c r="AN184" s="37">
        <v>0</v>
      </c>
      <c r="AO184" s="37">
        <v>470</v>
      </c>
      <c r="AP184" s="37">
        <v>870</v>
      </c>
      <c r="AQ184" s="37">
        <v>830</v>
      </c>
      <c r="AR184" s="37">
        <v>790</v>
      </c>
      <c r="AS184" s="37">
        <v>70</v>
      </c>
      <c r="AT184" s="37">
        <v>0</v>
      </c>
      <c r="AU184" s="37">
        <v>360</v>
      </c>
      <c r="AV184" s="37">
        <v>360</v>
      </c>
      <c r="AW184" s="37">
        <v>1630</v>
      </c>
      <c r="AX184" s="37">
        <v>800</v>
      </c>
      <c r="AY184" s="37">
        <v>130</v>
      </c>
      <c r="AZ184" s="37">
        <v>200</v>
      </c>
      <c r="BA184" s="37">
        <v>160</v>
      </c>
    </row>
    <row r="185" spans="1:53" ht="15" customHeight="1" x14ac:dyDescent="0.3">
      <c r="A185" s="22" t="s">
        <v>330</v>
      </c>
      <c r="B185" s="22" t="str">
        <f>VLOOKUP(A185,'ECP Child Poverty data'!$A$1:$B$652,2,FALSE)</f>
        <v>London</v>
      </c>
      <c r="C185" s="22" t="str">
        <f>VLOOKUP(A185,'MP details'!$A$1:$D$651,2,FALSE)</f>
        <v>David Pinto-Duschinsky</v>
      </c>
      <c r="D185" s="22" t="str">
        <f>VLOOKUP(A185,'MP details'!$A$1:$D$651,3,FALSE)</f>
        <v>Labour</v>
      </c>
      <c r="E185" s="22" t="str">
        <f>VLOOKUP(A185,'MP details'!$A$1:$D$651,4,FALSE)</f>
        <v>david.pintoduschinsky.mp@parliament.uk</v>
      </c>
      <c r="F185" s="29">
        <v>4450</v>
      </c>
      <c r="G185" s="29">
        <v>4450</v>
      </c>
      <c r="H185" s="29">
        <v>4320</v>
      </c>
      <c r="I185" s="30">
        <f>VLOOKUP(A185,'ECP Child Poverty data'!$A$3:$D$652,4,FALSE)</f>
        <v>12135</v>
      </c>
      <c r="J185" s="31">
        <f>VLOOKUP(A185,'ECP Child Poverty data'!$A$3:$E$652,5,FALSE)</f>
        <v>0.36044713854789734</v>
      </c>
      <c r="K185" s="30">
        <f t="shared" si="12"/>
        <v>33666.517783681789</v>
      </c>
      <c r="L185" s="54">
        <f t="shared" si="13"/>
        <v>0.12831739913695234</v>
      </c>
      <c r="M185" s="32"/>
      <c r="N185" s="33">
        <f t="shared" si="14"/>
        <v>0.73379629629629628</v>
      </c>
      <c r="O185" s="33">
        <f t="shared" si="15"/>
        <v>0.27777777777777779</v>
      </c>
      <c r="P185" s="33">
        <f t="shared" si="16"/>
        <v>9.2592592592592587E-2</v>
      </c>
      <c r="Q185" s="33">
        <f t="shared" si="17"/>
        <v>0.41898148148148145</v>
      </c>
      <c r="R185" s="36"/>
      <c r="S185" s="37">
        <v>230</v>
      </c>
      <c r="T185" s="37">
        <v>190</v>
      </c>
      <c r="U185" s="37">
        <v>0</v>
      </c>
      <c r="V185" s="37">
        <v>0</v>
      </c>
      <c r="W185" s="37">
        <v>20</v>
      </c>
      <c r="X185" s="37">
        <v>1810</v>
      </c>
      <c r="Y185" s="37">
        <v>860</v>
      </c>
      <c r="Z185" s="37">
        <v>950</v>
      </c>
      <c r="AA185" s="37">
        <v>2640</v>
      </c>
      <c r="AB185" s="37">
        <v>600</v>
      </c>
      <c r="AC185" s="37">
        <v>1710</v>
      </c>
      <c r="AD185" s="37">
        <v>330</v>
      </c>
      <c r="AE185" s="37">
        <v>1450</v>
      </c>
      <c r="AF185" s="37">
        <v>3170</v>
      </c>
      <c r="AG185" s="37">
        <v>1280</v>
      </c>
      <c r="AH185" s="37">
        <v>2260</v>
      </c>
      <c r="AI185" s="37">
        <v>1250</v>
      </c>
      <c r="AJ185" s="37">
        <v>510</v>
      </c>
      <c r="AK185" s="37">
        <v>430</v>
      </c>
      <c r="AL185" s="37">
        <v>1200</v>
      </c>
      <c r="AM185" s="37">
        <v>480</v>
      </c>
      <c r="AN185" s="37">
        <v>0</v>
      </c>
      <c r="AO185" s="37">
        <v>480</v>
      </c>
      <c r="AP185" s="37">
        <v>680</v>
      </c>
      <c r="AQ185" s="37">
        <v>640</v>
      </c>
      <c r="AR185" s="37">
        <v>620</v>
      </c>
      <c r="AS185" s="37">
        <v>50</v>
      </c>
      <c r="AT185" s="37">
        <v>10</v>
      </c>
      <c r="AU185" s="37">
        <v>1310</v>
      </c>
      <c r="AV185" s="37">
        <v>1100</v>
      </c>
      <c r="AW185" s="37">
        <v>2060</v>
      </c>
      <c r="AX185" s="37">
        <v>1200</v>
      </c>
      <c r="AY185" s="37">
        <v>310</v>
      </c>
      <c r="AZ185" s="37">
        <v>330</v>
      </c>
      <c r="BA185" s="37">
        <v>400</v>
      </c>
    </row>
    <row r="186" spans="1:53" ht="15" customHeight="1" x14ac:dyDescent="0.3">
      <c r="A186" s="22" t="s">
        <v>570</v>
      </c>
      <c r="B186" s="22" t="str">
        <f>VLOOKUP(A186,'ECP Child Poverty data'!$A$1:$B$652,2,FALSE)</f>
        <v>North East</v>
      </c>
      <c r="C186" s="22" t="str">
        <f>VLOOKUP(A186,'MP details'!$A$1:$D$651,2,FALSE)</f>
        <v>Mrs Sharon Hodgson</v>
      </c>
      <c r="D186" s="22" t="str">
        <f>VLOOKUP(A186,'MP details'!$A$1:$D$651,3,FALSE)</f>
        <v>Labour</v>
      </c>
      <c r="E186" s="22" t="str">
        <f>VLOOKUP(A186,'MP details'!$A$1:$D$651,4,FALSE)</f>
        <v>sharon.hodgson.mp@parliament.uk</v>
      </c>
      <c r="F186" s="29">
        <v>2720</v>
      </c>
      <c r="G186" s="29">
        <v>2720</v>
      </c>
      <c r="H186" s="29">
        <v>2600</v>
      </c>
      <c r="I186" s="30">
        <f>VLOOKUP(A186,'ECP Child Poverty data'!$A$3:$D$652,4,FALSE)</f>
        <v>6418</v>
      </c>
      <c r="J186" s="31">
        <f>VLOOKUP(A186,'ECP Child Poverty data'!$A$3:$E$652,5,FALSE)</f>
        <v>0.31584000587463379</v>
      </c>
      <c r="K186" s="30">
        <f t="shared" si="12"/>
        <v>20320.415022242287</v>
      </c>
      <c r="L186" s="54">
        <f t="shared" si="13"/>
        <v>0.12795014261047799</v>
      </c>
      <c r="M186" s="32"/>
      <c r="N186" s="33">
        <f t="shared" si="14"/>
        <v>0.49615384615384617</v>
      </c>
      <c r="O186" s="33">
        <f t="shared" si="15"/>
        <v>0.58461538461538465</v>
      </c>
      <c r="P186" s="33">
        <f t="shared" si="16"/>
        <v>3.4615384615384617E-2</v>
      </c>
      <c r="Q186" s="33">
        <f t="shared" si="17"/>
        <v>0.61923076923076925</v>
      </c>
      <c r="R186" s="36"/>
      <c r="S186" s="37">
        <v>190</v>
      </c>
      <c r="T186" s="37">
        <v>120</v>
      </c>
      <c r="U186" s="37">
        <v>40</v>
      </c>
      <c r="V186" s="37">
        <v>30</v>
      </c>
      <c r="W186" s="37">
        <v>10</v>
      </c>
      <c r="X186" s="37">
        <v>1610</v>
      </c>
      <c r="Y186" s="37">
        <v>500</v>
      </c>
      <c r="Z186" s="37">
        <v>1110</v>
      </c>
      <c r="AA186" s="37">
        <v>1110</v>
      </c>
      <c r="AB186" s="37">
        <v>280</v>
      </c>
      <c r="AC186" s="37">
        <v>510</v>
      </c>
      <c r="AD186" s="37">
        <v>320</v>
      </c>
      <c r="AE186" s="37">
        <v>780</v>
      </c>
      <c r="AF186" s="37">
        <v>1290</v>
      </c>
      <c r="AG186" s="37">
        <v>1430</v>
      </c>
      <c r="AH186" s="37">
        <v>1570</v>
      </c>
      <c r="AI186" s="37">
        <v>730</v>
      </c>
      <c r="AJ186" s="37">
        <v>220</v>
      </c>
      <c r="AK186" s="37">
        <v>200</v>
      </c>
      <c r="AL186" s="37">
        <v>1520</v>
      </c>
      <c r="AM186" s="37">
        <v>360</v>
      </c>
      <c r="AN186" s="37">
        <v>0</v>
      </c>
      <c r="AO186" s="37">
        <v>550</v>
      </c>
      <c r="AP186" s="37">
        <v>1210</v>
      </c>
      <c r="AQ186" s="37">
        <v>1180</v>
      </c>
      <c r="AR186" s="37">
        <v>1140</v>
      </c>
      <c r="AS186" s="37">
        <v>100</v>
      </c>
      <c r="AT186" s="37">
        <v>10</v>
      </c>
      <c r="AU186" s="37">
        <v>260</v>
      </c>
      <c r="AV186" s="37">
        <v>320</v>
      </c>
      <c r="AW186" s="37">
        <v>1840</v>
      </c>
      <c r="AX186" s="37">
        <v>570</v>
      </c>
      <c r="AY186" s="37">
        <v>130</v>
      </c>
      <c r="AZ186" s="37">
        <v>200</v>
      </c>
      <c r="BA186" s="37">
        <v>90</v>
      </c>
    </row>
    <row r="187" spans="1:53" ht="15" customHeight="1" x14ac:dyDescent="0.3">
      <c r="A187" s="22" t="s">
        <v>312</v>
      </c>
      <c r="B187" s="22" t="str">
        <f>VLOOKUP(A187,'ECP Child Poverty data'!$A$1:$B$652,2,FALSE)</f>
        <v>London</v>
      </c>
      <c r="C187" s="22" t="str">
        <f>VLOOKUP(A187,'MP details'!$A$1:$D$651,2,FALSE)</f>
        <v>Matthew Pennycook</v>
      </c>
      <c r="D187" s="22" t="str">
        <f>VLOOKUP(A187,'MP details'!$A$1:$D$651,3,FALSE)</f>
        <v>Labour</v>
      </c>
      <c r="E187" s="22" t="str">
        <f>VLOOKUP(A187,'MP details'!$A$1:$D$651,4,FALSE)</f>
        <v>matthew.pennycook.mp@parliament.uk</v>
      </c>
      <c r="F187" s="29">
        <v>3510</v>
      </c>
      <c r="G187" s="29">
        <v>3510</v>
      </c>
      <c r="H187" s="29">
        <v>3410</v>
      </c>
      <c r="I187" s="30">
        <f>VLOOKUP(A187,'ECP Child Poverty data'!$A$3:$D$652,4,FALSE)</f>
        <v>10443</v>
      </c>
      <c r="J187" s="31">
        <f>VLOOKUP(A187,'ECP Child Poverty data'!$A$3:$E$652,5,FALSE)</f>
        <v>0.39051702618598938</v>
      </c>
      <c r="K187" s="30">
        <f t="shared" si="12"/>
        <v>26741.471689447852</v>
      </c>
      <c r="L187" s="54">
        <f t="shared" si="13"/>
        <v>0.12751728998316803</v>
      </c>
      <c r="M187" s="32"/>
      <c r="N187" s="33">
        <f t="shared" si="14"/>
        <v>0.53665689149560114</v>
      </c>
      <c r="O187" s="33">
        <f t="shared" si="15"/>
        <v>0.3460410557184751</v>
      </c>
      <c r="P187" s="33">
        <f t="shared" si="16"/>
        <v>9.9706744868035185E-2</v>
      </c>
      <c r="Q187" s="33">
        <f t="shared" si="17"/>
        <v>0.6862170087976539</v>
      </c>
      <c r="R187" s="36"/>
      <c r="S187" s="37">
        <v>220</v>
      </c>
      <c r="T187" s="37">
        <v>180</v>
      </c>
      <c r="U187" s="37">
        <v>10</v>
      </c>
      <c r="V187" s="37">
        <v>0</v>
      </c>
      <c r="W187" s="37">
        <v>20</v>
      </c>
      <c r="X187" s="37">
        <v>2340</v>
      </c>
      <c r="Y187" s="37">
        <v>890</v>
      </c>
      <c r="Z187" s="37">
        <v>1450</v>
      </c>
      <c r="AA187" s="37">
        <v>1160</v>
      </c>
      <c r="AB187" s="37">
        <v>270</v>
      </c>
      <c r="AC187" s="37">
        <v>670</v>
      </c>
      <c r="AD187" s="37">
        <v>220</v>
      </c>
      <c r="AE187" s="37">
        <v>1160</v>
      </c>
      <c r="AF187" s="37">
        <v>1830</v>
      </c>
      <c r="AG187" s="37">
        <v>1680</v>
      </c>
      <c r="AH187" s="37">
        <v>1830</v>
      </c>
      <c r="AI187" s="37">
        <v>1060</v>
      </c>
      <c r="AJ187" s="37">
        <v>380</v>
      </c>
      <c r="AK187" s="37">
        <v>240</v>
      </c>
      <c r="AL187" s="37">
        <v>1180</v>
      </c>
      <c r="AM187" s="37">
        <v>380</v>
      </c>
      <c r="AN187" s="37">
        <v>0</v>
      </c>
      <c r="AO187" s="37">
        <v>420</v>
      </c>
      <c r="AP187" s="37">
        <v>800</v>
      </c>
      <c r="AQ187" s="37">
        <v>780</v>
      </c>
      <c r="AR187" s="37">
        <v>740</v>
      </c>
      <c r="AS187" s="37">
        <v>60</v>
      </c>
      <c r="AT187" s="37">
        <v>10</v>
      </c>
      <c r="AU187" s="37">
        <v>670</v>
      </c>
      <c r="AV187" s="37">
        <v>530</v>
      </c>
      <c r="AW187" s="37">
        <v>1620</v>
      </c>
      <c r="AX187" s="37">
        <v>800</v>
      </c>
      <c r="AY187" s="37">
        <v>240</v>
      </c>
      <c r="AZ187" s="37">
        <v>330</v>
      </c>
      <c r="BA187" s="37">
        <v>340</v>
      </c>
    </row>
    <row r="188" spans="1:53" ht="15" customHeight="1" x14ac:dyDescent="0.3">
      <c r="A188" s="22" t="s">
        <v>480</v>
      </c>
      <c r="B188" s="22" t="str">
        <f>VLOOKUP(A188,'ECP Child Poverty data'!$A$1:$B$652,2,FALSE)</f>
        <v>North West</v>
      </c>
      <c r="C188" s="22" t="str">
        <f>VLOOKUP(A188,'MP details'!$A$1:$D$651,2,FALSE)</f>
        <v>Sarah Pochin</v>
      </c>
      <c r="D188" s="22" t="str">
        <f>VLOOKUP(A188,'MP details'!$A$1:$D$651,3,FALSE)</f>
        <v>Reform UK</v>
      </c>
      <c r="E188" s="22" t="str">
        <f>VLOOKUP(A188,'MP details'!$A$1:$D$651,4,FALSE)</f>
        <v>sarah.pochin.mp@parliament.uk</v>
      </c>
      <c r="F188" s="29">
        <v>2590</v>
      </c>
      <c r="G188" s="29">
        <v>2590</v>
      </c>
      <c r="H188" s="29">
        <v>2510</v>
      </c>
      <c r="I188" s="30">
        <f>VLOOKUP(A188,'ECP Child Poverty data'!$A$3:$D$652,4,FALSE)</f>
        <v>6479</v>
      </c>
      <c r="J188" s="31">
        <f>VLOOKUP(A188,'ECP Child Poverty data'!$A$3:$E$652,5,FALSE)</f>
        <v>0.32907593250274658</v>
      </c>
      <c r="K188" s="30">
        <f t="shared" si="12"/>
        <v>19688.465062530588</v>
      </c>
      <c r="L188" s="54">
        <f t="shared" si="13"/>
        <v>0.12748581425866554</v>
      </c>
      <c r="M188" s="32"/>
      <c r="N188" s="33">
        <f t="shared" si="14"/>
        <v>0.47808764940239046</v>
      </c>
      <c r="O188" s="33">
        <f t="shared" si="15"/>
        <v>0.54980079681274896</v>
      </c>
      <c r="P188" s="33">
        <f t="shared" si="16"/>
        <v>7.5697211155378488E-2</v>
      </c>
      <c r="Q188" s="33">
        <f t="shared" si="17"/>
        <v>0.67330677290836649</v>
      </c>
      <c r="R188" s="36"/>
      <c r="S188" s="37">
        <v>150</v>
      </c>
      <c r="T188" s="37">
        <v>90</v>
      </c>
      <c r="U188" s="37">
        <v>30</v>
      </c>
      <c r="V188" s="37">
        <v>10</v>
      </c>
      <c r="W188" s="37">
        <v>10</v>
      </c>
      <c r="X188" s="37">
        <v>1690</v>
      </c>
      <c r="Y188" s="37">
        <v>580</v>
      </c>
      <c r="Z188" s="37">
        <v>1120</v>
      </c>
      <c r="AA188" s="37">
        <v>890</v>
      </c>
      <c r="AB188" s="37">
        <v>230</v>
      </c>
      <c r="AC188" s="37">
        <v>390</v>
      </c>
      <c r="AD188" s="37">
        <v>280</v>
      </c>
      <c r="AE188" s="37">
        <v>800</v>
      </c>
      <c r="AF188" s="37">
        <v>1200</v>
      </c>
      <c r="AG188" s="37">
        <v>1390</v>
      </c>
      <c r="AH188" s="37">
        <v>1440</v>
      </c>
      <c r="AI188" s="37">
        <v>640</v>
      </c>
      <c r="AJ188" s="37">
        <v>310</v>
      </c>
      <c r="AK188" s="37">
        <v>200</v>
      </c>
      <c r="AL188" s="37">
        <v>1380</v>
      </c>
      <c r="AM188" s="37">
        <v>520</v>
      </c>
      <c r="AN188" s="37">
        <v>0</v>
      </c>
      <c r="AO188" s="37">
        <v>500</v>
      </c>
      <c r="AP188" s="37">
        <v>990</v>
      </c>
      <c r="AQ188" s="37">
        <v>980</v>
      </c>
      <c r="AR188" s="37">
        <v>930</v>
      </c>
      <c r="AS188" s="37">
        <v>90</v>
      </c>
      <c r="AT188" s="37">
        <v>20</v>
      </c>
      <c r="AU188" s="37">
        <v>320</v>
      </c>
      <c r="AV188" s="37">
        <v>240</v>
      </c>
      <c r="AW188" s="37">
        <v>1600</v>
      </c>
      <c r="AX188" s="37">
        <v>570</v>
      </c>
      <c r="AY188" s="37">
        <v>150</v>
      </c>
      <c r="AZ188" s="37">
        <v>210</v>
      </c>
      <c r="BA188" s="37">
        <v>190</v>
      </c>
    </row>
    <row r="189" spans="1:53" ht="15" customHeight="1" x14ac:dyDescent="0.3">
      <c r="A189" s="22" t="s">
        <v>540</v>
      </c>
      <c r="B189" s="22" t="str">
        <f>VLOOKUP(A189,'ECP Child Poverty data'!$A$1:$B$652,2,FALSE)</f>
        <v>North East</v>
      </c>
      <c r="C189" s="22" t="str">
        <f>VLOOKUP(A189,'MP details'!$A$1:$D$651,2,FALSE)</f>
        <v>Lewis Atkinson</v>
      </c>
      <c r="D189" s="22" t="str">
        <f>VLOOKUP(A189,'MP details'!$A$1:$D$651,3,FALSE)</f>
        <v>Labour</v>
      </c>
      <c r="E189" s="22" t="str">
        <f>VLOOKUP(A189,'MP details'!$A$1:$D$651,4,FALSE)</f>
        <v>lewis.atkinson.mp@parliament.uk</v>
      </c>
      <c r="F189" s="29">
        <v>2580</v>
      </c>
      <c r="G189" s="29">
        <v>2580</v>
      </c>
      <c r="H189" s="29">
        <v>2480</v>
      </c>
      <c r="I189" s="30">
        <f>VLOOKUP(A189,'ECP Child Poverty data'!$A$3:$D$652,4,FALSE)</f>
        <v>6312</v>
      </c>
      <c r="J189" s="31">
        <f>VLOOKUP(A189,'ECP Child Poverty data'!$A$3:$E$652,5,FALSE)</f>
        <v>0.32280611991882324</v>
      </c>
      <c r="K189" s="30">
        <f t="shared" si="12"/>
        <v>19553.532633108978</v>
      </c>
      <c r="L189" s="54">
        <f t="shared" si="13"/>
        <v>0.12683130186924613</v>
      </c>
      <c r="M189" s="32"/>
      <c r="N189" s="33">
        <f t="shared" si="14"/>
        <v>0.52016129032258063</v>
      </c>
      <c r="O189" s="33">
        <f t="shared" si="15"/>
        <v>0.49596774193548387</v>
      </c>
      <c r="P189" s="33">
        <f t="shared" si="16"/>
        <v>6.4516129032258063E-2</v>
      </c>
      <c r="Q189" s="33">
        <f t="shared" si="17"/>
        <v>0.55645161290322576</v>
      </c>
      <c r="R189" s="36"/>
      <c r="S189" s="37">
        <v>190</v>
      </c>
      <c r="T189" s="37">
        <v>110</v>
      </c>
      <c r="U189" s="37">
        <v>40</v>
      </c>
      <c r="V189" s="37">
        <v>20</v>
      </c>
      <c r="W189" s="37">
        <v>20</v>
      </c>
      <c r="X189" s="37">
        <v>1380</v>
      </c>
      <c r="Y189" s="37">
        <v>390</v>
      </c>
      <c r="Z189" s="37">
        <v>980</v>
      </c>
      <c r="AA189" s="37">
        <v>1200</v>
      </c>
      <c r="AB189" s="37">
        <v>280</v>
      </c>
      <c r="AC189" s="37">
        <v>620</v>
      </c>
      <c r="AD189" s="37">
        <v>300</v>
      </c>
      <c r="AE189" s="37">
        <v>670</v>
      </c>
      <c r="AF189" s="37">
        <v>1290</v>
      </c>
      <c r="AG189" s="37">
        <v>1290</v>
      </c>
      <c r="AH189" s="37">
        <v>1490</v>
      </c>
      <c r="AI189" s="37">
        <v>640</v>
      </c>
      <c r="AJ189" s="37">
        <v>260</v>
      </c>
      <c r="AK189" s="37">
        <v>180</v>
      </c>
      <c r="AL189" s="37">
        <v>1230</v>
      </c>
      <c r="AM189" s="37">
        <v>310</v>
      </c>
      <c r="AN189" s="37">
        <v>0</v>
      </c>
      <c r="AO189" s="37">
        <v>420</v>
      </c>
      <c r="AP189" s="37">
        <v>940</v>
      </c>
      <c r="AQ189" s="37">
        <v>910</v>
      </c>
      <c r="AR189" s="37">
        <v>890</v>
      </c>
      <c r="AS189" s="37">
        <v>80</v>
      </c>
      <c r="AT189" s="37">
        <v>20</v>
      </c>
      <c r="AU189" s="37">
        <v>440</v>
      </c>
      <c r="AV189" s="37">
        <v>460</v>
      </c>
      <c r="AW189" s="37">
        <v>1570</v>
      </c>
      <c r="AX189" s="37">
        <v>510</v>
      </c>
      <c r="AY189" s="37">
        <v>150</v>
      </c>
      <c r="AZ189" s="37">
        <v>210</v>
      </c>
      <c r="BA189" s="37">
        <v>160</v>
      </c>
    </row>
    <row r="190" spans="1:53" ht="15" customHeight="1" x14ac:dyDescent="0.3">
      <c r="A190" s="22" t="s">
        <v>305</v>
      </c>
      <c r="B190" s="22" t="str">
        <f>VLOOKUP(A190,'ECP Child Poverty data'!$A$1:$B$652,2,FALSE)</f>
        <v>South East</v>
      </c>
      <c r="C190" s="22" t="str">
        <f>VLOOKUP(A190,'MP details'!$A$1:$D$651,2,FALSE)</f>
        <v>Naushabah Khan</v>
      </c>
      <c r="D190" s="22" t="str">
        <f>VLOOKUP(A190,'MP details'!$A$1:$D$651,3,FALSE)</f>
        <v>Labour</v>
      </c>
      <c r="E190" s="22" t="str">
        <f>VLOOKUP(A190,'MP details'!$A$1:$D$651,4,FALSE)</f>
        <v>naushabah.khan.mp@parliament.uk</v>
      </c>
      <c r="F190" s="29">
        <v>2950</v>
      </c>
      <c r="G190" s="29">
        <v>2950</v>
      </c>
      <c r="H190" s="29">
        <v>2860</v>
      </c>
      <c r="I190" s="30">
        <f>VLOOKUP(A190,'ECP Child Poverty data'!$A$3:$D$652,4,FALSE)</f>
        <v>7193</v>
      </c>
      <c r="J190" s="31">
        <f>VLOOKUP(A190,'ECP Child Poverty data'!$A$3:$E$652,5,FALSE)</f>
        <v>0.31892254948616028</v>
      </c>
      <c r="K190" s="30">
        <f t="shared" si="12"/>
        <v>22554.065278824513</v>
      </c>
      <c r="L190" s="54">
        <f t="shared" si="13"/>
        <v>0.12680640783128297</v>
      </c>
      <c r="M190" s="32"/>
      <c r="N190" s="33">
        <f t="shared" si="14"/>
        <v>0.55944055944055948</v>
      </c>
      <c r="O190" s="33">
        <f t="shared" si="15"/>
        <v>0.42307692307692307</v>
      </c>
      <c r="P190" s="33">
        <f t="shared" si="16"/>
        <v>0.13636363636363635</v>
      </c>
      <c r="Q190" s="33">
        <f t="shared" si="17"/>
        <v>0.62937062937062938</v>
      </c>
      <c r="R190" s="36"/>
      <c r="S190" s="37">
        <v>160</v>
      </c>
      <c r="T190" s="37">
        <v>110</v>
      </c>
      <c r="U190" s="37">
        <v>20</v>
      </c>
      <c r="V190" s="37">
        <v>0</v>
      </c>
      <c r="W190" s="37">
        <v>20</v>
      </c>
      <c r="X190" s="37">
        <v>1800</v>
      </c>
      <c r="Y190" s="37">
        <v>660</v>
      </c>
      <c r="Z190" s="37">
        <v>1140</v>
      </c>
      <c r="AA190" s="37">
        <v>1150</v>
      </c>
      <c r="AB190" s="37">
        <v>350</v>
      </c>
      <c r="AC190" s="37">
        <v>590</v>
      </c>
      <c r="AD190" s="37">
        <v>210</v>
      </c>
      <c r="AE190" s="37">
        <v>1010</v>
      </c>
      <c r="AF190" s="37">
        <v>1600</v>
      </c>
      <c r="AG190" s="37">
        <v>1360</v>
      </c>
      <c r="AH190" s="37">
        <v>1620</v>
      </c>
      <c r="AI190" s="37">
        <v>810</v>
      </c>
      <c r="AJ190" s="37">
        <v>310</v>
      </c>
      <c r="AK190" s="37">
        <v>210</v>
      </c>
      <c r="AL190" s="37">
        <v>1210</v>
      </c>
      <c r="AM190" s="37">
        <v>340</v>
      </c>
      <c r="AN190" s="37">
        <v>0</v>
      </c>
      <c r="AO190" s="37">
        <v>360</v>
      </c>
      <c r="AP190" s="37">
        <v>900</v>
      </c>
      <c r="AQ190" s="37">
        <v>870</v>
      </c>
      <c r="AR190" s="37">
        <v>830</v>
      </c>
      <c r="AS190" s="37">
        <v>70</v>
      </c>
      <c r="AT190" s="37">
        <v>10</v>
      </c>
      <c r="AU190" s="37">
        <v>430</v>
      </c>
      <c r="AV190" s="37">
        <v>360</v>
      </c>
      <c r="AW190" s="37">
        <v>1580</v>
      </c>
      <c r="AX190" s="37">
        <v>830</v>
      </c>
      <c r="AY190" s="37">
        <v>240</v>
      </c>
      <c r="AZ190" s="37">
        <v>250</v>
      </c>
      <c r="BA190" s="37">
        <v>390</v>
      </c>
    </row>
    <row r="191" spans="1:53" ht="15" customHeight="1" x14ac:dyDescent="0.3">
      <c r="A191" s="22" t="s">
        <v>660</v>
      </c>
      <c r="B191" s="22" t="str">
        <f>VLOOKUP(A191,'ECP Child Poverty data'!$A$1:$B$652,2,FALSE)</f>
        <v>Wales</v>
      </c>
      <c r="C191" s="22" t="str">
        <f>VLOOKUP(A191,'MP details'!$A$1:$D$651,2,FALSE)</f>
        <v>Mr Alex Barros-Curtis</v>
      </c>
      <c r="D191" s="22" t="str">
        <f>VLOOKUP(A191,'MP details'!$A$1:$D$651,3,FALSE)</f>
        <v>Labour</v>
      </c>
      <c r="E191" s="22" t="str">
        <f>VLOOKUP(A191,'MP details'!$A$1:$D$651,4,FALSE)</f>
        <v>alex.barroscurtis.mp@parliament.uk</v>
      </c>
      <c r="F191" s="29">
        <v>3270</v>
      </c>
      <c r="G191" s="29">
        <v>3270</v>
      </c>
      <c r="H191" s="29">
        <v>3180</v>
      </c>
      <c r="I191" s="30">
        <f>VLOOKUP(A191,'ECP Child Poverty data'!$A$3:$D$652,4,FALSE)</f>
        <v>7533</v>
      </c>
      <c r="J191" s="31">
        <f>VLOOKUP(A191,'ECP Child Poverty data'!$A$3:$E$652,5,FALSE)</f>
        <v>0.2997126579284668</v>
      </c>
      <c r="K191" s="30">
        <f t="shared" si="12"/>
        <v>25134.07358923733</v>
      </c>
      <c r="L191" s="54">
        <f t="shared" si="13"/>
        <v>0.12652147248274584</v>
      </c>
      <c r="M191" s="32"/>
      <c r="N191" s="33">
        <f t="shared" si="14"/>
        <v>0.48113207547169812</v>
      </c>
      <c r="O191" s="33">
        <f t="shared" si="15"/>
        <v>0.48113207547169812</v>
      </c>
      <c r="P191" s="33">
        <f t="shared" si="16"/>
        <v>0.13207547169811321</v>
      </c>
      <c r="Q191" s="33">
        <f t="shared" si="17"/>
        <v>0.58490566037735847</v>
      </c>
      <c r="R191" s="36"/>
      <c r="S191" s="37">
        <v>190</v>
      </c>
      <c r="T191" s="37">
        <v>130</v>
      </c>
      <c r="U191" s="37">
        <v>30</v>
      </c>
      <c r="V191" s="37">
        <v>0</v>
      </c>
      <c r="W191" s="37">
        <v>20</v>
      </c>
      <c r="X191" s="37">
        <v>1860</v>
      </c>
      <c r="Y191" s="37">
        <v>570</v>
      </c>
      <c r="Z191" s="37">
        <v>1280</v>
      </c>
      <c r="AA191" s="37">
        <v>1420</v>
      </c>
      <c r="AB191" s="37">
        <v>240</v>
      </c>
      <c r="AC191" s="37">
        <v>720</v>
      </c>
      <c r="AD191" s="37">
        <v>450</v>
      </c>
      <c r="AE191" s="37">
        <v>810</v>
      </c>
      <c r="AF191" s="37">
        <v>1530</v>
      </c>
      <c r="AG191" s="37">
        <v>1740</v>
      </c>
      <c r="AH191" s="37">
        <v>1890</v>
      </c>
      <c r="AI191" s="37">
        <v>880</v>
      </c>
      <c r="AJ191" s="37">
        <v>330</v>
      </c>
      <c r="AK191" s="37">
        <v>170</v>
      </c>
      <c r="AL191" s="37">
        <v>1530</v>
      </c>
      <c r="AM191" s="37">
        <v>770</v>
      </c>
      <c r="AN191" s="37">
        <v>0</v>
      </c>
      <c r="AO191" s="37">
        <v>690</v>
      </c>
      <c r="AP191" s="37">
        <v>910</v>
      </c>
      <c r="AQ191" s="37">
        <v>860</v>
      </c>
      <c r="AR191" s="37">
        <v>840</v>
      </c>
      <c r="AS191" s="37">
        <v>60</v>
      </c>
      <c r="AT191" s="37">
        <v>20</v>
      </c>
      <c r="AU191" s="37">
        <v>570</v>
      </c>
      <c r="AV191" s="37">
        <v>450</v>
      </c>
      <c r="AW191" s="37">
        <v>1890</v>
      </c>
      <c r="AX191" s="37">
        <v>580</v>
      </c>
      <c r="AY191" s="37">
        <v>230</v>
      </c>
      <c r="AZ191" s="37">
        <v>320</v>
      </c>
      <c r="BA191" s="37">
        <v>420</v>
      </c>
    </row>
    <row r="192" spans="1:53" ht="15" customHeight="1" x14ac:dyDescent="0.3">
      <c r="A192" s="22" t="s">
        <v>374</v>
      </c>
      <c r="B192" s="22" t="str">
        <f>VLOOKUP(A192,'ECP Child Poverty data'!$A$1:$B$652,2,FALSE)</f>
        <v>London</v>
      </c>
      <c r="C192" s="22" t="str">
        <f>VLOOKUP(A192,'MP details'!$A$1:$D$651,2,FALSE)</f>
        <v>Janet Daby</v>
      </c>
      <c r="D192" s="22" t="str">
        <f>VLOOKUP(A192,'MP details'!$A$1:$D$651,3,FALSE)</f>
        <v>Labour</v>
      </c>
      <c r="E192" s="22" t="str">
        <f>VLOOKUP(A192,'MP details'!$A$1:$D$651,4,FALSE)</f>
        <v>janet.daby.mp@parliament.uk</v>
      </c>
      <c r="F192" s="29">
        <v>3850</v>
      </c>
      <c r="G192" s="29">
        <v>3850</v>
      </c>
      <c r="H192" s="29">
        <v>3700</v>
      </c>
      <c r="I192" s="30">
        <f>VLOOKUP(A192,'ECP Child Poverty data'!$A$3:$D$652,4,FALSE)</f>
        <v>11024</v>
      </c>
      <c r="J192" s="31">
        <f>VLOOKUP(A192,'ECP Child Poverty data'!$A$3:$E$652,5,FALSE)</f>
        <v>0.37590765953063965</v>
      </c>
      <c r="K192" s="30">
        <f t="shared" si="12"/>
        <v>29326.351087829989</v>
      </c>
      <c r="L192" s="54">
        <f t="shared" si="13"/>
        <v>0.12616639516177131</v>
      </c>
      <c r="M192" s="32"/>
      <c r="N192" s="33">
        <f t="shared" si="14"/>
        <v>0.63243243243243241</v>
      </c>
      <c r="O192" s="33">
        <f t="shared" si="15"/>
        <v>0.34864864864864864</v>
      </c>
      <c r="P192" s="33">
        <f t="shared" si="16"/>
        <v>8.6486486486486491E-2</v>
      </c>
      <c r="Q192" s="33">
        <f t="shared" si="17"/>
        <v>0.68378378378378379</v>
      </c>
      <c r="R192" s="36"/>
      <c r="S192" s="37">
        <v>240</v>
      </c>
      <c r="T192" s="37">
        <v>160</v>
      </c>
      <c r="U192" s="37">
        <v>10</v>
      </c>
      <c r="V192" s="37">
        <v>0</v>
      </c>
      <c r="W192" s="37">
        <v>50</v>
      </c>
      <c r="X192" s="37">
        <v>2530</v>
      </c>
      <c r="Y192" s="37">
        <v>1230</v>
      </c>
      <c r="Z192" s="37">
        <v>1300</v>
      </c>
      <c r="AA192" s="37">
        <v>1320</v>
      </c>
      <c r="AB192" s="37">
        <v>310</v>
      </c>
      <c r="AC192" s="37">
        <v>790</v>
      </c>
      <c r="AD192" s="37">
        <v>210</v>
      </c>
      <c r="AE192" s="37">
        <v>1540</v>
      </c>
      <c r="AF192" s="37">
        <v>2340</v>
      </c>
      <c r="AG192" s="37">
        <v>1510</v>
      </c>
      <c r="AH192" s="37">
        <v>2150</v>
      </c>
      <c r="AI192" s="37">
        <v>1120</v>
      </c>
      <c r="AJ192" s="37">
        <v>350</v>
      </c>
      <c r="AK192" s="37">
        <v>220</v>
      </c>
      <c r="AL192" s="37">
        <v>1290</v>
      </c>
      <c r="AM192" s="37">
        <v>360</v>
      </c>
      <c r="AN192" s="37">
        <v>10</v>
      </c>
      <c r="AO192" s="37">
        <v>390</v>
      </c>
      <c r="AP192" s="37">
        <v>900</v>
      </c>
      <c r="AQ192" s="37">
        <v>870</v>
      </c>
      <c r="AR192" s="37">
        <v>830</v>
      </c>
      <c r="AS192" s="37">
        <v>110</v>
      </c>
      <c r="AT192" s="37">
        <v>10</v>
      </c>
      <c r="AU192" s="37">
        <v>920</v>
      </c>
      <c r="AV192" s="37">
        <v>610</v>
      </c>
      <c r="AW192" s="37">
        <v>1750</v>
      </c>
      <c r="AX192" s="37">
        <v>1010</v>
      </c>
      <c r="AY192" s="37">
        <v>180</v>
      </c>
      <c r="AZ192" s="37">
        <v>240</v>
      </c>
      <c r="BA192" s="37">
        <v>320</v>
      </c>
    </row>
    <row r="193" spans="1:53" ht="15" customHeight="1" x14ac:dyDescent="0.3">
      <c r="A193" s="22" t="s">
        <v>457</v>
      </c>
      <c r="B193" s="22" t="str">
        <f>VLOOKUP(A193,'ECP Child Poverty data'!$A$1:$B$652,2,FALSE)</f>
        <v>South West</v>
      </c>
      <c r="C193" s="22" t="str">
        <f>VLOOKUP(A193,'MP details'!$A$1:$D$651,2,FALSE)</f>
        <v>Fred Thomas</v>
      </c>
      <c r="D193" s="22" t="str">
        <f>VLOOKUP(A193,'MP details'!$A$1:$D$651,3,FALSE)</f>
        <v>Labour</v>
      </c>
      <c r="E193" s="22" t="str">
        <f>VLOOKUP(A193,'MP details'!$A$1:$D$651,4,FALSE)</f>
        <v>fred.thomas.mp@parliament.uk</v>
      </c>
      <c r="F193" s="29">
        <v>3020</v>
      </c>
      <c r="G193" s="29">
        <v>3020</v>
      </c>
      <c r="H193" s="29">
        <v>2900</v>
      </c>
      <c r="I193" s="30">
        <f>VLOOKUP(A193,'ECP Child Poverty data'!$A$3:$D$652,4,FALSE)</f>
        <v>7603</v>
      </c>
      <c r="J193" s="31">
        <f>VLOOKUP(A193,'ECP Child Poverty data'!$A$3:$E$652,5,FALSE)</f>
        <v>0.32940599322319031</v>
      </c>
      <c r="K193" s="30">
        <f t="shared" si="12"/>
        <v>23080.940105569232</v>
      </c>
      <c r="L193" s="54">
        <f t="shared" si="13"/>
        <v>0.12564479552114322</v>
      </c>
      <c r="M193" s="32"/>
      <c r="N193" s="33">
        <f t="shared" si="14"/>
        <v>0.58620689655172409</v>
      </c>
      <c r="O193" s="33">
        <f t="shared" si="15"/>
        <v>0.56206896551724139</v>
      </c>
      <c r="P193" s="33">
        <f t="shared" si="16"/>
        <v>5.8620689655172413E-2</v>
      </c>
      <c r="Q193" s="33">
        <f t="shared" si="17"/>
        <v>0.5482758620689655</v>
      </c>
      <c r="R193" s="36"/>
      <c r="S193" s="37">
        <v>180</v>
      </c>
      <c r="T193" s="37">
        <v>100</v>
      </c>
      <c r="U193" s="37">
        <v>20</v>
      </c>
      <c r="V193" s="37">
        <v>20</v>
      </c>
      <c r="W193" s="37">
        <v>30</v>
      </c>
      <c r="X193" s="37">
        <v>1590</v>
      </c>
      <c r="Y193" s="37">
        <v>500</v>
      </c>
      <c r="Z193" s="37">
        <v>1080</v>
      </c>
      <c r="AA193" s="37">
        <v>1430</v>
      </c>
      <c r="AB193" s="37">
        <v>390</v>
      </c>
      <c r="AC193" s="37">
        <v>800</v>
      </c>
      <c r="AD193" s="37">
        <v>240</v>
      </c>
      <c r="AE193" s="37">
        <v>900</v>
      </c>
      <c r="AF193" s="37">
        <v>1700</v>
      </c>
      <c r="AG193" s="37">
        <v>1320</v>
      </c>
      <c r="AH193" s="37">
        <v>1640</v>
      </c>
      <c r="AI193" s="37">
        <v>910</v>
      </c>
      <c r="AJ193" s="37">
        <v>300</v>
      </c>
      <c r="AK193" s="37">
        <v>170</v>
      </c>
      <c r="AL193" s="37">
        <v>1630</v>
      </c>
      <c r="AM193" s="37">
        <v>520</v>
      </c>
      <c r="AN193" s="37">
        <v>0</v>
      </c>
      <c r="AO193" s="37">
        <v>610</v>
      </c>
      <c r="AP193" s="37">
        <v>1210</v>
      </c>
      <c r="AQ193" s="37">
        <v>1180</v>
      </c>
      <c r="AR193" s="37">
        <v>1110</v>
      </c>
      <c r="AS193" s="37">
        <v>130</v>
      </c>
      <c r="AT193" s="37">
        <v>20</v>
      </c>
      <c r="AU193" s="37">
        <v>390</v>
      </c>
      <c r="AV193" s="37">
        <v>380</v>
      </c>
      <c r="AW193" s="37">
        <v>1890</v>
      </c>
      <c r="AX193" s="37">
        <v>800</v>
      </c>
      <c r="AY193" s="37">
        <v>150</v>
      </c>
      <c r="AZ193" s="37">
        <v>210</v>
      </c>
      <c r="BA193" s="37">
        <v>170</v>
      </c>
    </row>
    <row r="194" spans="1:53" ht="15" customHeight="1" x14ac:dyDescent="0.3">
      <c r="A194" s="22" t="s">
        <v>373</v>
      </c>
      <c r="B194" s="22" t="str">
        <f>VLOOKUP(A194,'ECP Child Poverty data'!$A$1:$B$652,2,FALSE)</f>
        <v>North West</v>
      </c>
      <c r="C194" s="22" t="str">
        <f>VLOOKUP(A194,'MP details'!$A$1:$D$651,2,FALSE)</f>
        <v>Jo Platt</v>
      </c>
      <c r="D194" s="22" t="str">
        <f>VLOOKUP(A194,'MP details'!$A$1:$D$651,3,FALSE)</f>
        <v>Labour</v>
      </c>
      <c r="E194" s="22" t="str">
        <f>VLOOKUP(A194,'MP details'!$A$1:$D$651,4,FALSE)</f>
        <v>jo.platt.mp@parliament.uk</v>
      </c>
      <c r="F194" s="29">
        <v>3020</v>
      </c>
      <c r="G194" s="29">
        <v>3020</v>
      </c>
      <c r="H194" s="29">
        <v>2920</v>
      </c>
      <c r="I194" s="30">
        <f>VLOOKUP(A194,'ECP Child Poverty data'!$A$3:$D$652,4,FALSE)</f>
        <v>8333</v>
      </c>
      <c r="J194" s="31">
        <f>VLOOKUP(A194,'ECP Child Poverty data'!$A$3:$E$652,5,FALSE)</f>
        <v>0.35834008455276489</v>
      </c>
      <c r="K194" s="30">
        <f t="shared" ref="K194:K257" si="18">I194/J194</f>
        <v>23254.445592935004</v>
      </c>
      <c r="L194" s="54">
        <f t="shared" ref="L194:L257" si="19">H194/K194</f>
        <v>0.12556738832282172</v>
      </c>
      <c r="M194" s="32"/>
      <c r="N194" s="33">
        <f t="shared" si="14"/>
        <v>0.55821917808219179</v>
      </c>
      <c r="O194" s="33">
        <f t="shared" si="15"/>
        <v>0.4726027397260274</v>
      </c>
      <c r="P194" s="33">
        <f t="shared" si="16"/>
        <v>6.5068493150684928E-2</v>
      </c>
      <c r="Q194" s="33">
        <f t="shared" si="17"/>
        <v>0.63698630136986301</v>
      </c>
      <c r="R194" s="36"/>
      <c r="S194" s="37">
        <v>160</v>
      </c>
      <c r="T194" s="37">
        <v>110</v>
      </c>
      <c r="U194" s="37">
        <v>0</v>
      </c>
      <c r="V194" s="37">
        <v>20</v>
      </c>
      <c r="W194" s="37">
        <v>30</v>
      </c>
      <c r="X194" s="37">
        <v>1860</v>
      </c>
      <c r="Y194" s="37">
        <v>770</v>
      </c>
      <c r="Z194" s="37">
        <v>1080</v>
      </c>
      <c r="AA194" s="37">
        <v>1160</v>
      </c>
      <c r="AB194" s="37">
        <v>330</v>
      </c>
      <c r="AC194" s="37">
        <v>530</v>
      </c>
      <c r="AD194" s="37">
        <v>300</v>
      </c>
      <c r="AE194" s="37">
        <v>1100</v>
      </c>
      <c r="AF194" s="37">
        <v>1630</v>
      </c>
      <c r="AG194" s="37">
        <v>1390</v>
      </c>
      <c r="AH194" s="37">
        <v>1740</v>
      </c>
      <c r="AI194" s="37">
        <v>800</v>
      </c>
      <c r="AJ194" s="37">
        <v>270</v>
      </c>
      <c r="AK194" s="37">
        <v>210</v>
      </c>
      <c r="AL194" s="37">
        <v>1380</v>
      </c>
      <c r="AM194" s="37">
        <v>470</v>
      </c>
      <c r="AN194" s="37">
        <v>0</v>
      </c>
      <c r="AO194" s="37">
        <v>450</v>
      </c>
      <c r="AP194" s="37">
        <v>1030</v>
      </c>
      <c r="AQ194" s="37">
        <v>1010</v>
      </c>
      <c r="AR194" s="37">
        <v>980</v>
      </c>
      <c r="AS194" s="37">
        <v>70</v>
      </c>
      <c r="AT194" s="37">
        <v>20</v>
      </c>
      <c r="AU194" s="37">
        <v>410</v>
      </c>
      <c r="AV194" s="37">
        <v>390</v>
      </c>
      <c r="AW194" s="37">
        <v>1790</v>
      </c>
      <c r="AX194" s="37">
        <v>690</v>
      </c>
      <c r="AY194" s="37">
        <v>130</v>
      </c>
      <c r="AZ194" s="37">
        <v>250</v>
      </c>
      <c r="BA194" s="37">
        <v>190</v>
      </c>
    </row>
    <row r="195" spans="1:53" ht="15" customHeight="1" x14ac:dyDescent="0.3">
      <c r="A195" s="22" t="s">
        <v>675</v>
      </c>
      <c r="B195" s="22" t="str">
        <f>VLOOKUP(A195,'ECP Child Poverty data'!$A$1:$B$652,2,FALSE)</f>
        <v>Wales</v>
      </c>
      <c r="C195" s="22" t="str">
        <f>VLOOKUP(A195,'MP details'!$A$1:$D$651,2,FALSE)</f>
        <v>Llinos Medi</v>
      </c>
      <c r="D195" s="22" t="str">
        <f>VLOOKUP(A195,'MP details'!$A$1:$D$651,3,FALSE)</f>
        <v>Plaid Cymru</v>
      </c>
      <c r="E195" s="22" t="str">
        <f>VLOOKUP(A195,'MP details'!$A$1:$D$651,4,FALSE)</f>
        <v>llinos.medi.mp@parliament.uk</v>
      </c>
      <c r="F195" s="29">
        <v>1800</v>
      </c>
      <c r="G195" s="29">
        <v>1800</v>
      </c>
      <c r="H195" s="29">
        <v>1740</v>
      </c>
      <c r="I195" s="30">
        <f>VLOOKUP(A195,'ECP Child Poverty data'!$A$3:$D$652,4,FALSE)</f>
        <v>4333</v>
      </c>
      <c r="J195" s="31">
        <f>VLOOKUP(A195,'ECP Child Poverty data'!$A$3:$E$652,5,FALSE)</f>
        <v>0.31232944130897522</v>
      </c>
      <c r="K195" s="30">
        <f t="shared" si="18"/>
        <v>13873.171808076631</v>
      </c>
      <c r="L195" s="54">
        <f t="shared" si="19"/>
        <v>0.12542193119723447</v>
      </c>
      <c r="M195" s="32"/>
      <c r="N195" s="33">
        <f t="shared" ref="N195:N258" si="20">AF195/H195</f>
        <v>0.64367816091954022</v>
      </c>
      <c r="O195" s="33">
        <f t="shared" ref="O195:O258" si="21">AL195/H195</f>
        <v>0.44827586206896552</v>
      </c>
      <c r="P195" s="33">
        <f t="shared" ref="P195:P258" si="22">BA195/H195</f>
        <v>9.1954022988505746E-2</v>
      </c>
      <c r="Q195" s="33">
        <f t="shared" ref="Q195:Q258" si="23">X195/H195</f>
        <v>0.56321839080459768</v>
      </c>
      <c r="R195" s="36"/>
      <c r="S195" s="37">
        <v>90</v>
      </c>
      <c r="T195" s="37">
        <v>60</v>
      </c>
      <c r="U195" s="37">
        <v>20</v>
      </c>
      <c r="V195" s="37">
        <v>0</v>
      </c>
      <c r="W195" s="37">
        <v>0</v>
      </c>
      <c r="X195" s="37">
        <v>980</v>
      </c>
      <c r="Y195" s="37">
        <v>480</v>
      </c>
      <c r="Z195" s="37">
        <v>490</v>
      </c>
      <c r="AA195" s="37">
        <v>830</v>
      </c>
      <c r="AB195" s="37">
        <v>320</v>
      </c>
      <c r="AC195" s="37">
        <v>320</v>
      </c>
      <c r="AD195" s="37">
        <v>190</v>
      </c>
      <c r="AE195" s="37">
        <v>800</v>
      </c>
      <c r="AF195" s="37">
        <v>1120</v>
      </c>
      <c r="AG195" s="37">
        <v>680</v>
      </c>
      <c r="AH195" s="37">
        <v>1050</v>
      </c>
      <c r="AI195" s="37">
        <v>440</v>
      </c>
      <c r="AJ195" s="37">
        <v>200</v>
      </c>
      <c r="AK195" s="37">
        <v>120</v>
      </c>
      <c r="AL195" s="37">
        <v>780</v>
      </c>
      <c r="AM195" s="37">
        <v>320</v>
      </c>
      <c r="AN195" s="37">
        <v>0</v>
      </c>
      <c r="AO195" s="37">
        <v>330</v>
      </c>
      <c r="AP195" s="37">
        <v>500</v>
      </c>
      <c r="AQ195" s="37">
        <v>490</v>
      </c>
      <c r="AR195" s="37">
        <v>470</v>
      </c>
      <c r="AS195" s="37">
        <v>20</v>
      </c>
      <c r="AT195" s="37">
        <v>0</v>
      </c>
      <c r="AU195" s="37">
        <v>320</v>
      </c>
      <c r="AV195" s="37">
        <v>250</v>
      </c>
      <c r="AW195" s="37">
        <v>1000</v>
      </c>
      <c r="AX195" s="37">
        <v>490</v>
      </c>
      <c r="AY195" s="37">
        <v>90</v>
      </c>
      <c r="AZ195" s="37">
        <v>120</v>
      </c>
      <c r="BA195" s="37">
        <v>160</v>
      </c>
    </row>
    <row r="196" spans="1:53" ht="15" customHeight="1" x14ac:dyDescent="0.3">
      <c r="A196" s="22" t="s">
        <v>256</v>
      </c>
      <c r="B196" s="22" t="str">
        <f>VLOOKUP(A196,'ECP Child Poverty data'!$A$1:$B$652,2,FALSE)</f>
        <v>West Midlands</v>
      </c>
      <c r="C196" s="22" t="str">
        <f>VLOOKUP(A196,'MP details'!$A$1:$D$651,2,FALSE)</f>
        <v>Taiwo Owatemi</v>
      </c>
      <c r="D196" s="22" t="str">
        <f>VLOOKUP(A196,'MP details'!$A$1:$D$651,3,FALSE)</f>
        <v>Labour</v>
      </c>
      <c r="E196" s="22" t="str">
        <f>VLOOKUP(A196,'MP details'!$A$1:$D$651,4,FALSE)</f>
        <v>taiwo.owatemi.mp@parliament.uk</v>
      </c>
      <c r="F196" s="29">
        <v>3170</v>
      </c>
      <c r="G196" s="29">
        <v>3170</v>
      </c>
      <c r="H196" s="29">
        <v>3100</v>
      </c>
      <c r="I196" s="30">
        <f>VLOOKUP(A196,'ECP Child Poverty data'!$A$3:$D$652,4,FALSE)</f>
        <v>8906</v>
      </c>
      <c r="J196" s="31">
        <f>VLOOKUP(A196,'ECP Child Poverty data'!$A$3:$E$652,5,FALSE)</f>
        <v>0.35920357704162598</v>
      </c>
      <c r="K196" s="30">
        <f t="shared" si="18"/>
        <v>24793.739732073816</v>
      </c>
      <c r="L196" s="54">
        <f t="shared" si="19"/>
        <v>0.12503156173692348</v>
      </c>
      <c r="M196" s="32"/>
      <c r="N196" s="33">
        <f t="shared" si="20"/>
        <v>0.59354838709677415</v>
      </c>
      <c r="O196" s="33">
        <f t="shared" si="21"/>
        <v>0.41290322580645161</v>
      </c>
      <c r="P196" s="33">
        <f t="shared" si="22"/>
        <v>0.1032258064516129</v>
      </c>
      <c r="Q196" s="33">
        <f t="shared" si="23"/>
        <v>0.5580645161290323</v>
      </c>
      <c r="R196" s="36"/>
      <c r="S196" s="37">
        <v>170</v>
      </c>
      <c r="T196" s="37">
        <v>140</v>
      </c>
      <c r="U196" s="37">
        <v>10</v>
      </c>
      <c r="V196" s="37">
        <v>20</v>
      </c>
      <c r="W196" s="37">
        <v>0</v>
      </c>
      <c r="X196" s="37">
        <v>1730</v>
      </c>
      <c r="Y196" s="37">
        <v>650</v>
      </c>
      <c r="Z196" s="37">
        <v>1080</v>
      </c>
      <c r="AA196" s="37">
        <v>1440</v>
      </c>
      <c r="AB196" s="37">
        <v>300</v>
      </c>
      <c r="AC196" s="37">
        <v>900</v>
      </c>
      <c r="AD196" s="37">
        <v>250</v>
      </c>
      <c r="AE196" s="37">
        <v>940</v>
      </c>
      <c r="AF196" s="37">
        <v>1840</v>
      </c>
      <c r="AG196" s="37">
        <v>1330</v>
      </c>
      <c r="AH196" s="37">
        <v>1620</v>
      </c>
      <c r="AI196" s="37">
        <v>900</v>
      </c>
      <c r="AJ196" s="37">
        <v>390</v>
      </c>
      <c r="AK196" s="37">
        <v>260</v>
      </c>
      <c r="AL196" s="37">
        <v>1280</v>
      </c>
      <c r="AM196" s="37">
        <v>410</v>
      </c>
      <c r="AN196" s="37">
        <v>0</v>
      </c>
      <c r="AO196" s="37">
        <v>420</v>
      </c>
      <c r="AP196" s="37">
        <v>920</v>
      </c>
      <c r="AQ196" s="37">
        <v>890</v>
      </c>
      <c r="AR196" s="37">
        <v>860</v>
      </c>
      <c r="AS196" s="37">
        <v>90</v>
      </c>
      <c r="AT196" s="37">
        <v>0</v>
      </c>
      <c r="AU196" s="37">
        <v>690</v>
      </c>
      <c r="AV196" s="37">
        <v>460</v>
      </c>
      <c r="AW196" s="37">
        <v>1650</v>
      </c>
      <c r="AX196" s="37">
        <v>830</v>
      </c>
      <c r="AY196" s="37">
        <v>150</v>
      </c>
      <c r="AZ196" s="37">
        <v>260</v>
      </c>
      <c r="BA196" s="37">
        <v>320</v>
      </c>
    </row>
    <row r="197" spans="1:53" ht="15" customHeight="1" x14ac:dyDescent="0.3">
      <c r="A197" s="22" t="s">
        <v>215</v>
      </c>
      <c r="B197" s="22" t="str">
        <f>VLOOKUP(A197,'ECP Child Poverty data'!$A$1:$B$652,2,FALSE)</f>
        <v>South West</v>
      </c>
      <c r="C197" s="22" t="str">
        <f>VLOOKUP(A197,'MP details'!$A$1:$D$651,2,FALSE)</f>
        <v>Sir Ashley Fox</v>
      </c>
      <c r="D197" s="22" t="str">
        <f>VLOOKUP(A197,'MP details'!$A$1:$D$651,3,FALSE)</f>
        <v>Conservative</v>
      </c>
      <c r="E197" s="22" t="str">
        <f>VLOOKUP(A197,'MP details'!$A$1:$D$651,4,FALSE)</f>
        <v>ashley.fox.mp@parliament.uk</v>
      </c>
      <c r="F197" s="29">
        <v>2700</v>
      </c>
      <c r="G197" s="29">
        <v>2700</v>
      </c>
      <c r="H197" s="29">
        <v>2610</v>
      </c>
      <c r="I197" s="30">
        <f>VLOOKUP(A197,'ECP Child Poverty data'!$A$3:$D$652,4,FALSE)</f>
        <v>6682</v>
      </c>
      <c r="J197" s="31">
        <f>VLOOKUP(A197,'ECP Child Poverty data'!$A$3:$E$652,5,FALSE)</f>
        <v>0.3195774257183075</v>
      </c>
      <c r="K197" s="30">
        <f t="shared" si="18"/>
        <v>20908.861084230241</v>
      </c>
      <c r="L197" s="54">
        <f t="shared" si="19"/>
        <v>0.12482745901298752</v>
      </c>
      <c r="M197" s="32"/>
      <c r="N197" s="33">
        <f t="shared" si="20"/>
        <v>0.6053639846743295</v>
      </c>
      <c r="O197" s="33">
        <f t="shared" si="21"/>
        <v>0.44061302681992337</v>
      </c>
      <c r="P197" s="33">
        <f t="shared" si="22"/>
        <v>9.9616858237547887E-2</v>
      </c>
      <c r="Q197" s="33">
        <f t="shared" si="23"/>
        <v>0.55172413793103448</v>
      </c>
      <c r="R197" s="36"/>
      <c r="S197" s="37">
        <v>190</v>
      </c>
      <c r="T197" s="37">
        <v>130</v>
      </c>
      <c r="U197" s="37">
        <v>30</v>
      </c>
      <c r="V197" s="37">
        <v>10</v>
      </c>
      <c r="W197" s="37">
        <v>20</v>
      </c>
      <c r="X197" s="37">
        <v>1440</v>
      </c>
      <c r="Y197" s="37">
        <v>580</v>
      </c>
      <c r="Z197" s="37">
        <v>860</v>
      </c>
      <c r="AA197" s="37">
        <v>1250</v>
      </c>
      <c r="AB197" s="37">
        <v>380</v>
      </c>
      <c r="AC197" s="37">
        <v>620</v>
      </c>
      <c r="AD197" s="37">
        <v>250</v>
      </c>
      <c r="AE197" s="37">
        <v>960</v>
      </c>
      <c r="AF197" s="37">
        <v>1580</v>
      </c>
      <c r="AG197" s="37">
        <v>1110</v>
      </c>
      <c r="AH197" s="37">
        <v>1390</v>
      </c>
      <c r="AI197" s="37">
        <v>800</v>
      </c>
      <c r="AJ197" s="37">
        <v>280</v>
      </c>
      <c r="AK197" s="37">
        <v>230</v>
      </c>
      <c r="AL197" s="37">
        <v>1150</v>
      </c>
      <c r="AM197" s="37">
        <v>490</v>
      </c>
      <c r="AN197" s="37">
        <v>0</v>
      </c>
      <c r="AO197" s="37">
        <v>450</v>
      </c>
      <c r="AP197" s="37">
        <v>750</v>
      </c>
      <c r="AQ197" s="37">
        <v>730</v>
      </c>
      <c r="AR197" s="37">
        <v>710</v>
      </c>
      <c r="AS197" s="37">
        <v>60</v>
      </c>
      <c r="AT197" s="37">
        <v>10</v>
      </c>
      <c r="AU197" s="37">
        <v>270</v>
      </c>
      <c r="AV197" s="37">
        <v>380</v>
      </c>
      <c r="AW197" s="37">
        <v>1490</v>
      </c>
      <c r="AX197" s="37">
        <v>890</v>
      </c>
      <c r="AY197" s="37">
        <v>130</v>
      </c>
      <c r="AZ197" s="37">
        <v>210</v>
      </c>
      <c r="BA197" s="37">
        <v>260</v>
      </c>
    </row>
    <row r="198" spans="1:53" ht="15" customHeight="1" x14ac:dyDescent="0.3">
      <c r="A198" s="22" t="s">
        <v>667</v>
      </c>
      <c r="B198" s="22" t="str">
        <f>VLOOKUP(A198,'ECP Child Poverty data'!$A$1:$B$652,2,FALSE)</f>
        <v>Wales</v>
      </c>
      <c r="C198" s="22" t="str">
        <f>VLOOKUP(A198,'MP details'!$A$1:$D$651,2,FALSE)</f>
        <v>Gerald Jones</v>
      </c>
      <c r="D198" s="22" t="str">
        <f>VLOOKUP(A198,'MP details'!$A$1:$D$651,3,FALSE)</f>
        <v>Labour</v>
      </c>
      <c r="E198" s="22" t="str">
        <f>VLOOKUP(A198,'MP details'!$A$1:$D$651,4,FALSE)</f>
        <v>gerald.jones.mp@parliament.uk</v>
      </c>
      <c r="F198" s="29">
        <v>2740</v>
      </c>
      <c r="G198" s="29">
        <v>2740</v>
      </c>
      <c r="H198" s="29">
        <v>2660</v>
      </c>
      <c r="I198" s="30">
        <f>VLOOKUP(A198,'ECP Child Poverty data'!$A$3:$D$652,4,FALSE)</f>
        <v>7291</v>
      </c>
      <c r="J198" s="31">
        <f>VLOOKUP(A198,'ECP Child Poverty data'!$A$3:$E$652,5,FALSE)</f>
        <v>0.34205940365791321</v>
      </c>
      <c r="K198" s="30">
        <f t="shared" si="18"/>
        <v>21315.011141431984</v>
      </c>
      <c r="L198" s="54">
        <f t="shared" si="19"/>
        <v>0.12479468025374423</v>
      </c>
      <c r="M198" s="32"/>
      <c r="N198" s="33">
        <f t="shared" si="20"/>
        <v>0.43233082706766918</v>
      </c>
      <c r="O198" s="33">
        <f t="shared" si="21"/>
        <v>0.51127819548872178</v>
      </c>
      <c r="P198" s="33">
        <f t="shared" si="22"/>
        <v>5.6390977443609019E-2</v>
      </c>
      <c r="Q198" s="33">
        <f t="shared" si="23"/>
        <v>0.65037593984962405</v>
      </c>
      <c r="R198" s="36"/>
      <c r="S198" s="37">
        <v>170</v>
      </c>
      <c r="T198" s="37">
        <v>110</v>
      </c>
      <c r="U198" s="37">
        <v>40</v>
      </c>
      <c r="V198" s="37">
        <v>10</v>
      </c>
      <c r="W198" s="37">
        <v>10</v>
      </c>
      <c r="X198" s="37">
        <v>1730</v>
      </c>
      <c r="Y198" s="37">
        <v>510</v>
      </c>
      <c r="Z198" s="37">
        <v>1220</v>
      </c>
      <c r="AA198" s="37">
        <v>1010</v>
      </c>
      <c r="AB198" s="37">
        <v>240</v>
      </c>
      <c r="AC198" s="37">
        <v>400</v>
      </c>
      <c r="AD198" s="37">
        <v>370</v>
      </c>
      <c r="AE198" s="37">
        <v>750</v>
      </c>
      <c r="AF198" s="37">
        <v>1150</v>
      </c>
      <c r="AG198" s="37">
        <v>1580</v>
      </c>
      <c r="AH198" s="37">
        <v>1610</v>
      </c>
      <c r="AI198" s="37">
        <v>720</v>
      </c>
      <c r="AJ198" s="37">
        <v>220</v>
      </c>
      <c r="AK198" s="37">
        <v>190</v>
      </c>
      <c r="AL198" s="37">
        <v>1360</v>
      </c>
      <c r="AM198" s="37">
        <v>640</v>
      </c>
      <c r="AN198" s="37">
        <v>0</v>
      </c>
      <c r="AO198" s="37">
        <v>600</v>
      </c>
      <c r="AP198" s="37">
        <v>820</v>
      </c>
      <c r="AQ198" s="37">
        <v>800</v>
      </c>
      <c r="AR198" s="37">
        <v>780</v>
      </c>
      <c r="AS198" s="37">
        <v>50</v>
      </c>
      <c r="AT198" s="37">
        <v>20</v>
      </c>
      <c r="AU198" s="37">
        <v>280</v>
      </c>
      <c r="AV198" s="37">
        <v>310</v>
      </c>
      <c r="AW198" s="37">
        <v>1780</v>
      </c>
      <c r="AX198" s="37">
        <v>560</v>
      </c>
      <c r="AY198" s="37">
        <v>100</v>
      </c>
      <c r="AZ198" s="37">
        <v>240</v>
      </c>
      <c r="BA198" s="37">
        <v>150</v>
      </c>
    </row>
    <row r="199" spans="1:53" ht="15" customHeight="1" x14ac:dyDescent="0.3">
      <c r="A199" s="22" t="s">
        <v>441</v>
      </c>
      <c r="B199" s="22" t="str">
        <f>VLOOKUP(A199,'ECP Child Poverty data'!$A$1:$B$652,2,FALSE)</f>
        <v>East of England</v>
      </c>
      <c r="C199" s="22" t="str">
        <f>VLOOKUP(A199,'MP details'!$A$1:$D$651,2,FALSE)</f>
        <v>Clive Lewis</v>
      </c>
      <c r="D199" s="22" t="str">
        <f>VLOOKUP(A199,'MP details'!$A$1:$D$651,3,FALSE)</f>
        <v>Labour</v>
      </c>
      <c r="E199" s="22" t="str">
        <f>VLOOKUP(A199,'MP details'!$A$1:$D$651,4,FALSE)</f>
        <v>clive.lewis.mp@parliament.uk</v>
      </c>
      <c r="F199" s="29">
        <v>2280</v>
      </c>
      <c r="G199" s="29">
        <v>2280</v>
      </c>
      <c r="H199" s="29">
        <v>2220</v>
      </c>
      <c r="I199" s="30">
        <f>VLOOKUP(A199,'ECP Child Poverty data'!$A$3:$D$652,4,FALSE)</f>
        <v>5697</v>
      </c>
      <c r="J199" s="31">
        <f>VLOOKUP(A199,'ECP Child Poverty data'!$A$3:$E$652,5,FALSE)</f>
        <v>0.32019931077957153</v>
      </c>
      <c r="K199" s="30">
        <f t="shared" si="18"/>
        <v>17792.043293690513</v>
      </c>
      <c r="L199" s="54">
        <f t="shared" si="19"/>
        <v>0.12477487623848496</v>
      </c>
      <c r="M199" s="32"/>
      <c r="N199" s="33">
        <f t="shared" si="20"/>
        <v>0.58108108108108103</v>
      </c>
      <c r="O199" s="33">
        <f t="shared" si="21"/>
        <v>0.52252252252252251</v>
      </c>
      <c r="P199" s="33">
        <f t="shared" si="22"/>
        <v>9.0090090090090086E-2</v>
      </c>
      <c r="Q199" s="33">
        <f t="shared" si="23"/>
        <v>0.45945945945945948</v>
      </c>
      <c r="R199" s="36"/>
      <c r="S199" s="37">
        <v>140</v>
      </c>
      <c r="T199" s="37">
        <v>90</v>
      </c>
      <c r="U199" s="37">
        <v>10</v>
      </c>
      <c r="V199" s="37">
        <v>10</v>
      </c>
      <c r="W199" s="37">
        <v>20</v>
      </c>
      <c r="X199" s="37">
        <v>1020</v>
      </c>
      <c r="Y199" s="37">
        <v>410</v>
      </c>
      <c r="Z199" s="37">
        <v>600</v>
      </c>
      <c r="AA199" s="37">
        <v>1260</v>
      </c>
      <c r="AB199" s="37">
        <v>260</v>
      </c>
      <c r="AC199" s="37">
        <v>620</v>
      </c>
      <c r="AD199" s="37">
        <v>390</v>
      </c>
      <c r="AE199" s="37">
        <v>670</v>
      </c>
      <c r="AF199" s="37">
        <v>1290</v>
      </c>
      <c r="AG199" s="37">
        <v>990</v>
      </c>
      <c r="AH199" s="37">
        <v>1120</v>
      </c>
      <c r="AI199" s="37">
        <v>730</v>
      </c>
      <c r="AJ199" s="37">
        <v>260</v>
      </c>
      <c r="AK199" s="37">
        <v>160</v>
      </c>
      <c r="AL199" s="37">
        <v>1160</v>
      </c>
      <c r="AM199" s="37">
        <v>430</v>
      </c>
      <c r="AN199" s="37">
        <v>0</v>
      </c>
      <c r="AO199" s="37">
        <v>420</v>
      </c>
      <c r="AP199" s="37">
        <v>830</v>
      </c>
      <c r="AQ199" s="37">
        <v>780</v>
      </c>
      <c r="AR199" s="37">
        <v>740</v>
      </c>
      <c r="AS199" s="37">
        <v>100</v>
      </c>
      <c r="AT199" s="37">
        <v>0</v>
      </c>
      <c r="AU199" s="37">
        <v>400</v>
      </c>
      <c r="AV199" s="37">
        <v>310</v>
      </c>
      <c r="AW199" s="37">
        <v>1290</v>
      </c>
      <c r="AX199" s="37">
        <v>590</v>
      </c>
      <c r="AY199" s="37">
        <v>160</v>
      </c>
      <c r="AZ199" s="37">
        <v>250</v>
      </c>
      <c r="BA199" s="37">
        <v>200</v>
      </c>
    </row>
    <row r="200" spans="1:53" x14ac:dyDescent="0.3">
      <c r="A200" s="22" t="s">
        <v>458</v>
      </c>
      <c r="B200" s="22" t="str">
        <f>VLOOKUP(A200,'ECP Child Poverty data'!$A$1:$B$652,2,FALSE)</f>
        <v>South West</v>
      </c>
      <c r="C200" s="22" t="str">
        <f>VLOOKUP(A200,'MP details'!$A$1:$D$651,2,FALSE)</f>
        <v>Luke Pollard</v>
      </c>
      <c r="D200" s="22" t="str">
        <f>VLOOKUP(A200,'MP details'!$A$1:$D$651,3,FALSE)</f>
        <v>Labour</v>
      </c>
      <c r="E200" s="22" t="str">
        <f>VLOOKUP(A200,'MP details'!$A$1:$D$651,4,FALSE)</f>
        <v>luke.pollard.mp@parliament.uk</v>
      </c>
      <c r="F200" s="29">
        <v>2470</v>
      </c>
      <c r="G200" s="29">
        <v>2470</v>
      </c>
      <c r="H200" s="29">
        <v>2390</v>
      </c>
      <c r="I200" s="30">
        <f>VLOOKUP(A200,'ECP Child Poverty data'!$A$3:$D$652,4,FALSE)</f>
        <v>6659</v>
      </c>
      <c r="J200" s="31">
        <f>VLOOKUP(A200,'ECP Child Poverty data'!$A$3:$E$652,5,FALSE)</f>
        <v>0.34655389189720154</v>
      </c>
      <c r="K200" s="30">
        <f t="shared" si="18"/>
        <v>19214.904682055232</v>
      </c>
      <c r="L200" s="54">
        <f t="shared" si="19"/>
        <v>0.12438261024693072</v>
      </c>
      <c r="M200" s="32"/>
      <c r="N200" s="33">
        <f t="shared" si="20"/>
        <v>0.58577405857740583</v>
      </c>
      <c r="O200" s="33">
        <f t="shared" si="21"/>
        <v>0.5104602510460251</v>
      </c>
      <c r="P200" s="33">
        <f t="shared" si="22"/>
        <v>7.5313807531380755E-2</v>
      </c>
      <c r="Q200" s="33">
        <f t="shared" si="23"/>
        <v>0.4895397489539749</v>
      </c>
      <c r="R200" s="36"/>
      <c r="S200" s="37">
        <v>170</v>
      </c>
      <c r="T200" s="37">
        <v>110</v>
      </c>
      <c r="U200" s="37">
        <v>20</v>
      </c>
      <c r="V200" s="37">
        <v>20</v>
      </c>
      <c r="W200" s="37">
        <v>30</v>
      </c>
      <c r="X200" s="37">
        <v>1170</v>
      </c>
      <c r="Y200" s="37">
        <v>410</v>
      </c>
      <c r="Z200" s="37">
        <v>760</v>
      </c>
      <c r="AA200" s="37">
        <v>1300</v>
      </c>
      <c r="AB200" s="37">
        <v>300</v>
      </c>
      <c r="AC200" s="37">
        <v>690</v>
      </c>
      <c r="AD200" s="37">
        <v>310</v>
      </c>
      <c r="AE200" s="37">
        <v>710</v>
      </c>
      <c r="AF200" s="37">
        <v>1400</v>
      </c>
      <c r="AG200" s="37">
        <v>1070</v>
      </c>
      <c r="AH200" s="37">
        <v>1280</v>
      </c>
      <c r="AI200" s="37">
        <v>650</v>
      </c>
      <c r="AJ200" s="37">
        <v>320</v>
      </c>
      <c r="AK200" s="37">
        <v>210</v>
      </c>
      <c r="AL200" s="37">
        <v>1220</v>
      </c>
      <c r="AM200" s="37">
        <v>490</v>
      </c>
      <c r="AN200" s="37">
        <v>0</v>
      </c>
      <c r="AO200" s="37">
        <v>410</v>
      </c>
      <c r="AP200" s="37">
        <v>810</v>
      </c>
      <c r="AQ200" s="37">
        <v>810</v>
      </c>
      <c r="AR200" s="37">
        <v>770</v>
      </c>
      <c r="AS200" s="37">
        <v>90</v>
      </c>
      <c r="AT200" s="37">
        <v>0</v>
      </c>
      <c r="AU200" s="37">
        <v>380</v>
      </c>
      <c r="AV200" s="37">
        <v>350</v>
      </c>
      <c r="AW200" s="37">
        <v>1500</v>
      </c>
      <c r="AX200" s="37">
        <v>690</v>
      </c>
      <c r="AY200" s="37">
        <v>110</v>
      </c>
      <c r="AZ200" s="37">
        <v>180</v>
      </c>
      <c r="BA200" s="37">
        <v>180</v>
      </c>
    </row>
    <row r="201" spans="1:53" ht="15" customHeight="1" x14ac:dyDescent="0.3">
      <c r="A201" s="22" t="s">
        <v>524</v>
      </c>
      <c r="B201" s="22" t="str">
        <f>VLOOKUP(A201,'ECP Child Poverty data'!$A$1:$B$652,2,FALSE)</f>
        <v>North West</v>
      </c>
      <c r="C201" s="22" t="str">
        <f>VLOOKUP(A201,'MP details'!$A$1:$D$651,2,FALSE)</f>
        <v>David Baines</v>
      </c>
      <c r="D201" s="22" t="str">
        <f>VLOOKUP(A201,'MP details'!$A$1:$D$651,3,FALSE)</f>
        <v>Labour</v>
      </c>
      <c r="E201" s="22" t="str">
        <f>VLOOKUP(A201,'MP details'!$A$1:$D$651,4,FALSE)</f>
        <v>david.baines.mp@parliament.uk</v>
      </c>
      <c r="F201" s="29">
        <v>2720</v>
      </c>
      <c r="G201" s="29">
        <v>2720</v>
      </c>
      <c r="H201" s="29">
        <v>2600</v>
      </c>
      <c r="I201" s="30">
        <f>VLOOKUP(A201,'ECP Child Poverty data'!$A$3:$D$652,4,FALSE)</f>
        <v>7096</v>
      </c>
      <c r="J201" s="31">
        <f>VLOOKUP(A201,'ECP Child Poverty data'!$A$3:$E$652,5,FALSE)</f>
        <v>0.33799242973327637</v>
      </c>
      <c r="K201" s="30">
        <f t="shared" si="18"/>
        <v>20994.55306025565</v>
      </c>
      <c r="L201" s="54">
        <f t="shared" si="19"/>
        <v>0.12384164561816778</v>
      </c>
      <c r="M201" s="32"/>
      <c r="N201" s="33">
        <f t="shared" si="20"/>
        <v>0.47307692307692306</v>
      </c>
      <c r="O201" s="33">
        <f t="shared" si="21"/>
        <v>0.56923076923076921</v>
      </c>
      <c r="P201" s="33">
        <f t="shared" si="22"/>
        <v>8.0769230769230774E-2</v>
      </c>
      <c r="Q201" s="33">
        <f t="shared" si="23"/>
        <v>0.61923076923076925</v>
      </c>
      <c r="R201" s="36"/>
      <c r="S201" s="37">
        <v>170</v>
      </c>
      <c r="T201" s="37">
        <v>80</v>
      </c>
      <c r="U201" s="37">
        <v>60</v>
      </c>
      <c r="V201" s="37">
        <v>20</v>
      </c>
      <c r="W201" s="37">
        <v>20</v>
      </c>
      <c r="X201" s="37">
        <v>1610</v>
      </c>
      <c r="Y201" s="37">
        <v>520</v>
      </c>
      <c r="Z201" s="37">
        <v>1090</v>
      </c>
      <c r="AA201" s="37">
        <v>1110</v>
      </c>
      <c r="AB201" s="37">
        <v>240</v>
      </c>
      <c r="AC201" s="37">
        <v>470</v>
      </c>
      <c r="AD201" s="37">
        <v>400</v>
      </c>
      <c r="AE201" s="37">
        <v>760</v>
      </c>
      <c r="AF201" s="37">
        <v>1230</v>
      </c>
      <c r="AG201" s="37">
        <v>1480</v>
      </c>
      <c r="AH201" s="37">
        <v>1480</v>
      </c>
      <c r="AI201" s="37">
        <v>730</v>
      </c>
      <c r="AJ201" s="37">
        <v>310</v>
      </c>
      <c r="AK201" s="37">
        <v>190</v>
      </c>
      <c r="AL201" s="37">
        <v>1480</v>
      </c>
      <c r="AM201" s="37">
        <v>600</v>
      </c>
      <c r="AN201" s="37">
        <v>0</v>
      </c>
      <c r="AO201" s="37">
        <v>660</v>
      </c>
      <c r="AP201" s="37">
        <v>1000</v>
      </c>
      <c r="AQ201" s="37">
        <v>970</v>
      </c>
      <c r="AR201" s="37">
        <v>920</v>
      </c>
      <c r="AS201" s="37">
        <v>90</v>
      </c>
      <c r="AT201" s="37">
        <v>20</v>
      </c>
      <c r="AU201" s="37">
        <v>390</v>
      </c>
      <c r="AV201" s="37">
        <v>300</v>
      </c>
      <c r="AW201" s="37">
        <v>1680</v>
      </c>
      <c r="AX201" s="37">
        <v>550</v>
      </c>
      <c r="AY201" s="37">
        <v>170</v>
      </c>
      <c r="AZ201" s="37">
        <v>170</v>
      </c>
      <c r="BA201" s="37">
        <v>210</v>
      </c>
    </row>
    <row r="202" spans="1:53" ht="15" customHeight="1" x14ac:dyDescent="0.3">
      <c r="A202" s="22" t="s">
        <v>375</v>
      </c>
      <c r="B202" s="22" t="str">
        <f>VLOOKUP(A202,'ECP Child Poverty data'!$A$1:$B$652,2,FALSE)</f>
        <v>London</v>
      </c>
      <c r="C202" s="22" t="str">
        <f>VLOOKUP(A202,'MP details'!$A$1:$D$651,2,FALSE)</f>
        <v>Vicky Foxcroft</v>
      </c>
      <c r="D202" s="22" t="str">
        <f>VLOOKUP(A202,'MP details'!$A$1:$D$651,3,FALSE)</f>
        <v>Labour</v>
      </c>
      <c r="E202" s="22" t="str">
        <f>VLOOKUP(A202,'MP details'!$A$1:$D$651,4,FALSE)</f>
        <v>vicky.foxcroft.mp@parliament.uk</v>
      </c>
      <c r="F202" s="29">
        <v>3100</v>
      </c>
      <c r="G202" s="29">
        <v>3100</v>
      </c>
      <c r="H202" s="29">
        <v>3010</v>
      </c>
      <c r="I202" s="30">
        <f>VLOOKUP(A202,'ECP Child Poverty data'!$A$3:$D$652,4,FALSE)</f>
        <v>9503</v>
      </c>
      <c r="J202" s="31">
        <f>VLOOKUP(A202,'ECP Child Poverty data'!$A$3:$E$652,5,FALSE)</f>
        <v>0.39051702618598938</v>
      </c>
      <c r="K202" s="30">
        <f t="shared" si="18"/>
        <v>24334.406345381874</v>
      </c>
      <c r="L202" s="54">
        <f t="shared" si="19"/>
        <v>0.12369317571501927</v>
      </c>
      <c r="M202" s="32"/>
      <c r="N202" s="33">
        <f t="shared" si="20"/>
        <v>0.58803986710963452</v>
      </c>
      <c r="O202" s="33">
        <f t="shared" si="21"/>
        <v>0.31561461794019935</v>
      </c>
      <c r="P202" s="33">
        <f t="shared" si="22"/>
        <v>0.10631229235880399</v>
      </c>
      <c r="Q202" s="33">
        <f t="shared" si="23"/>
        <v>0.72093023255813948</v>
      </c>
      <c r="R202" s="36"/>
      <c r="S202" s="37">
        <v>180</v>
      </c>
      <c r="T202" s="37">
        <v>130</v>
      </c>
      <c r="U202" s="37">
        <v>0</v>
      </c>
      <c r="V202" s="37">
        <v>0</v>
      </c>
      <c r="W202" s="37">
        <v>40</v>
      </c>
      <c r="X202" s="37">
        <v>2170</v>
      </c>
      <c r="Y202" s="37">
        <v>1000</v>
      </c>
      <c r="Z202" s="37">
        <v>1170</v>
      </c>
      <c r="AA202" s="37">
        <v>930</v>
      </c>
      <c r="AB202" s="37">
        <v>220</v>
      </c>
      <c r="AC202" s="37">
        <v>550</v>
      </c>
      <c r="AD202" s="37">
        <v>160</v>
      </c>
      <c r="AE202" s="37">
        <v>1220</v>
      </c>
      <c r="AF202" s="37">
        <v>1770</v>
      </c>
      <c r="AG202" s="37">
        <v>1320</v>
      </c>
      <c r="AH202" s="37">
        <v>1700</v>
      </c>
      <c r="AI202" s="37">
        <v>880</v>
      </c>
      <c r="AJ202" s="37">
        <v>400</v>
      </c>
      <c r="AK202" s="37">
        <v>120</v>
      </c>
      <c r="AL202" s="37">
        <v>950</v>
      </c>
      <c r="AM202" s="37">
        <v>260</v>
      </c>
      <c r="AN202" s="37">
        <v>0</v>
      </c>
      <c r="AO202" s="37">
        <v>290</v>
      </c>
      <c r="AP202" s="37">
        <v>670</v>
      </c>
      <c r="AQ202" s="37">
        <v>660</v>
      </c>
      <c r="AR202" s="37">
        <v>600</v>
      </c>
      <c r="AS202" s="37">
        <v>90</v>
      </c>
      <c r="AT202" s="37">
        <v>20</v>
      </c>
      <c r="AU202" s="37">
        <v>670</v>
      </c>
      <c r="AV202" s="37">
        <v>520</v>
      </c>
      <c r="AW202" s="37">
        <v>1310</v>
      </c>
      <c r="AX202" s="37">
        <v>830</v>
      </c>
      <c r="AY202" s="37">
        <v>150</v>
      </c>
      <c r="AZ202" s="37">
        <v>190</v>
      </c>
      <c r="BA202" s="37">
        <v>320</v>
      </c>
    </row>
    <row r="203" spans="1:53" ht="15" customHeight="1" x14ac:dyDescent="0.3">
      <c r="A203" s="22" t="s">
        <v>405</v>
      </c>
      <c r="B203" s="22" t="str">
        <f>VLOOKUP(A203,'ECP Child Poverty data'!$A$1:$B$652,2,FALSE)</f>
        <v>North East</v>
      </c>
      <c r="C203" s="22" t="str">
        <f>VLOOKUP(A203,'MP details'!$A$1:$D$651,2,FALSE)</f>
        <v>Luke Myer</v>
      </c>
      <c r="D203" s="22" t="str">
        <f>VLOOKUP(A203,'MP details'!$A$1:$D$651,3,FALSE)</f>
        <v>Labour</v>
      </c>
      <c r="E203" s="22" t="str">
        <f>VLOOKUP(A203,'MP details'!$A$1:$D$651,4,FALSE)</f>
        <v>luke.myer.mp@parliament.uk</v>
      </c>
      <c r="F203" s="29">
        <v>2600</v>
      </c>
      <c r="G203" s="29">
        <v>2600</v>
      </c>
      <c r="H203" s="29">
        <v>2450</v>
      </c>
      <c r="I203" s="30">
        <f>VLOOKUP(A203,'ECP Child Poverty data'!$A$3:$D$652,4,FALSE)</f>
        <v>6125</v>
      </c>
      <c r="J203" s="31">
        <f>VLOOKUP(A203,'ECP Child Poverty data'!$A$3:$E$652,5,FALSE)</f>
        <v>0.30857351422309875</v>
      </c>
      <c r="K203" s="30">
        <f t="shared" si="18"/>
        <v>19849.402873804727</v>
      </c>
      <c r="L203" s="54">
        <f t="shared" si="19"/>
        <v>0.12342940568923949</v>
      </c>
      <c r="M203" s="32"/>
      <c r="N203" s="33">
        <f t="shared" si="20"/>
        <v>0.5061224489795918</v>
      </c>
      <c r="O203" s="33">
        <f t="shared" si="21"/>
        <v>0.52653061224489794</v>
      </c>
      <c r="P203" s="33">
        <f t="shared" si="22"/>
        <v>7.3469387755102047E-2</v>
      </c>
      <c r="Q203" s="33">
        <f t="shared" si="23"/>
        <v>0.72244897959183674</v>
      </c>
      <c r="R203" s="36"/>
      <c r="S203" s="37">
        <v>220</v>
      </c>
      <c r="T203" s="37">
        <v>100</v>
      </c>
      <c r="U203" s="37">
        <v>50</v>
      </c>
      <c r="V203" s="37">
        <v>30</v>
      </c>
      <c r="W203" s="37">
        <v>40</v>
      </c>
      <c r="X203" s="37">
        <v>1770</v>
      </c>
      <c r="Y203" s="37">
        <v>680</v>
      </c>
      <c r="Z203" s="37">
        <v>1090</v>
      </c>
      <c r="AA203" s="37">
        <v>820</v>
      </c>
      <c r="AB203" s="37">
        <v>190</v>
      </c>
      <c r="AC203" s="37">
        <v>370</v>
      </c>
      <c r="AD203" s="37">
        <v>260</v>
      </c>
      <c r="AE203" s="37">
        <v>870</v>
      </c>
      <c r="AF203" s="37">
        <v>1240</v>
      </c>
      <c r="AG203" s="37">
        <v>1360</v>
      </c>
      <c r="AH203" s="37">
        <v>1360</v>
      </c>
      <c r="AI203" s="37">
        <v>780</v>
      </c>
      <c r="AJ203" s="37">
        <v>240</v>
      </c>
      <c r="AK203" s="37">
        <v>210</v>
      </c>
      <c r="AL203" s="37">
        <v>1290</v>
      </c>
      <c r="AM203" s="37">
        <v>500</v>
      </c>
      <c r="AN203" s="37">
        <v>0</v>
      </c>
      <c r="AO203" s="37">
        <v>550</v>
      </c>
      <c r="AP203" s="37">
        <v>900</v>
      </c>
      <c r="AQ203" s="37">
        <v>870</v>
      </c>
      <c r="AR203" s="37">
        <v>810</v>
      </c>
      <c r="AS203" s="37">
        <v>80</v>
      </c>
      <c r="AT203" s="37">
        <v>10</v>
      </c>
      <c r="AU203" s="37">
        <v>240</v>
      </c>
      <c r="AV203" s="37">
        <v>350</v>
      </c>
      <c r="AW203" s="37">
        <v>1550</v>
      </c>
      <c r="AX203" s="37">
        <v>540</v>
      </c>
      <c r="AY203" s="37">
        <v>110</v>
      </c>
      <c r="AZ203" s="37">
        <v>240</v>
      </c>
      <c r="BA203" s="37">
        <v>180</v>
      </c>
    </row>
    <row r="204" spans="1:53" ht="15" customHeight="1" x14ac:dyDescent="0.3">
      <c r="A204" s="22" t="s">
        <v>573</v>
      </c>
      <c r="B204" s="22" t="str">
        <f>VLOOKUP(A204,'ECP Child Poverty data'!$A$1:$B$652,2,FALSE)</f>
        <v>East Midlands</v>
      </c>
      <c r="C204" s="22" t="str">
        <f>VLOOKUP(A204,'MP details'!$A$1:$D$651,2,FALSE)</f>
        <v>Gen Kitchen</v>
      </c>
      <c r="D204" s="22" t="str">
        <f>VLOOKUP(A204,'MP details'!$A$1:$D$651,3,FALSE)</f>
        <v>Labour</v>
      </c>
      <c r="E204" s="22" t="str">
        <f>VLOOKUP(A204,'MP details'!$A$1:$D$651,4,FALSE)</f>
        <v>gen.kitchen.mp@parliament.uk</v>
      </c>
      <c r="F204" s="29">
        <v>3250</v>
      </c>
      <c r="G204" s="29">
        <v>3250</v>
      </c>
      <c r="H204" s="29">
        <v>3130</v>
      </c>
      <c r="I204" s="30">
        <f>VLOOKUP(A204,'ECP Child Poverty data'!$A$3:$D$652,4,FALSE)</f>
        <v>7765</v>
      </c>
      <c r="J204" s="31">
        <f>VLOOKUP(A204,'ECP Child Poverty data'!$A$3:$E$652,5,FALSE)</f>
        <v>0.30568650364875793</v>
      </c>
      <c r="K204" s="30">
        <f t="shared" si="18"/>
        <v>25401.841125842424</v>
      </c>
      <c r="L204" s="54">
        <f t="shared" si="19"/>
        <v>0.1232194148642128</v>
      </c>
      <c r="M204" s="32"/>
      <c r="N204" s="33">
        <f t="shared" si="20"/>
        <v>0.597444089456869</v>
      </c>
      <c r="O204" s="33">
        <f t="shared" si="21"/>
        <v>0.45686900958466453</v>
      </c>
      <c r="P204" s="33">
        <f t="shared" si="22"/>
        <v>0.10223642172523961</v>
      </c>
      <c r="Q204" s="33">
        <f t="shared" si="23"/>
        <v>0.61341853035143767</v>
      </c>
      <c r="R204" s="36"/>
      <c r="S204" s="37">
        <v>180</v>
      </c>
      <c r="T204" s="37">
        <v>110</v>
      </c>
      <c r="U204" s="37">
        <v>20</v>
      </c>
      <c r="V204" s="37">
        <v>20</v>
      </c>
      <c r="W204" s="37">
        <v>30</v>
      </c>
      <c r="X204" s="37">
        <v>1920</v>
      </c>
      <c r="Y204" s="37">
        <v>770</v>
      </c>
      <c r="Z204" s="37">
        <v>1150</v>
      </c>
      <c r="AA204" s="37">
        <v>1330</v>
      </c>
      <c r="AB204" s="37">
        <v>410</v>
      </c>
      <c r="AC204" s="37">
        <v>700</v>
      </c>
      <c r="AD204" s="37">
        <v>220</v>
      </c>
      <c r="AE204" s="37">
        <v>1180</v>
      </c>
      <c r="AF204" s="37">
        <v>1870</v>
      </c>
      <c r="AG204" s="37">
        <v>1380</v>
      </c>
      <c r="AH204" s="37">
        <v>1720</v>
      </c>
      <c r="AI204" s="37">
        <v>960</v>
      </c>
      <c r="AJ204" s="37">
        <v>390</v>
      </c>
      <c r="AK204" s="37">
        <v>170</v>
      </c>
      <c r="AL204" s="37">
        <v>1430</v>
      </c>
      <c r="AM204" s="37">
        <v>380</v>
      </c>
      <c r="AN204" s="37">
        <v>0</v>
      </c>
      <c r="AO204" s="37">
        <v>480</v>
      </c>
      <c r="AP204" s="37">
        <v>1060</v>
      </c>
      <c r="AQ204" s="37">
        <v>1030</v>
      </c>
      <c r="AR204" s="37">
        <v>990</v>
      </c>
      <c r="AS204" s="37">
        <v>50</v>
      </c>
      <c r="AT204" s="37">
        <v>20</v>
      </c>
      <c r="AU204" s="37">
        <v>480</v>
      </c>
      <c r="AV204" s="37">
        <v>430</v>
      </c>
      <c r="AW204" s="37">
        <v>1830</v>
      </c>
      <c r="AX204" s="37">
        <v>920</v>
      </c>
      <c r="AY204" s="37">
        <v>190</v>
      </c>
      <c r="AZ204" s="37">
        <v>160</v>
      </c>
      <c r="BA204" s="37">
        <v>320</v>
      </c>
    </row>
    <row r="205" spans="1:53" ht="15" customHeight="1" x14ac:dyDescent="0.3">
      <c r="A205" s="22" t="s">
        <v>509</v>
      </c>
      <c r="B205" s="22" t="str">
        <f>VLOOKUP(A205,'ECP Child Poverty data'!$A$1:$B$652,2,FALSE)</f>
        <v>North East</v>
      </c>
      <c r="C205" s="22" t="str">
        <f>VLOOKUP(A205,'MP details'!$A$1:$D$651,2,FALSE)</f>
        <v>Emma Lewell</v>
      </c>
      <c r="D205" s="22" t="str">
        <f>VLOOKUP(A205,'MP details'!$A$1:$D$651,3,FALSE)</f>
        <v>Labour</v>
      </c>
      <c r="E205" s="22" t="str">
        <f>VLOOKUP(A205,'MP details'!$A$1:$D$651,4,FALSE)</f>
        <v>emma.lewell.mp@parliament.uk</v>
      </c>
      <c r="F205" s="29">
        <v>2370</v>
      </c>
      <c r="G205" s="29">
        <v>2370</v>
      </c>
      <c r="H205" s="29">
        <v>2240</v>
      </c>
      <c r="I205" s="30">
        <f>VLOOKUP(A205,'ECP Child Poverty data'!$A$3:$D$652,4,FALSE)</f>
        <v>5938</v>
      </c>
      <c r="J205" s="31">
        <f>VLOOKUP(A205,'ECP Child Poverty data'!$A$3:$E$652,5,FALSE)</f>
        <v>0.32659491896629333</v>
      </c>
      <c r="K205" s="30">
        <f t="shared" si="18"/>
        <v>18181.544338761862</v>
      </c>
      <c r="L205" s="54">
        <f t="shared" si="19"/>
        <v>0.12320185558849733</v>
      </c>
      <c r="M205" s="32"/>
      <c r="N205" s="33">
        <f t="shared" si="20"/>
        <v>0.5178571428571429</v>
      </c>
      <c r="O205" s="33">
        <f t="shared" si="21"/>
        <v>0.48214285714285715</v>
      </c>
      <c r="P205" s="33">
        <f t="shared" si="22"/>
        <v>9.8214285714285712E-2</v>
      </c>
      <c r="Q205" s="33">
        <f t="shared" si="23"/>
        <v>0.6339285714285714</v>
      </c>
      <c r="R205" s="36"/>
      <c r="S205" s="37">
        <v>200</v>
      </c>
      <c r="T205" s="37">
        <v>130</v>
      </c>
      <c r="U205" s="37">
        <v>20</v>
      </c>
      <c r="V205" s="37">
        <v>10</v>
      </c>
      <c r="W205" s="37">
        <v>40</v>
      </c>
      <c r="X205" s="37">
        <v>1420</v>
      </c>
      <c r="Y205" s="37">
        <v>470</v>
      </c>
      <c r="Z205" s="37">
        <v>950</v>
      </c>
      <c r="AA205" s="37">
        <v>950</v>
      </c>
      <c r="AB205" s="37">
        <v>170</v>
      </c>
      <c r="AC205" s="37">
        <v>520</v>
      </c>
      <c r="AD205" s="37">
        <v>260</v>
      </c>
      <c r="AE205" s="37">
        <v>640</v>
      </c>
      <c r="AF205" s="37">
        <v>1160</v>
      </c>
      <c r="AG205" s="37">
        <v>1220</v>
      </c>
      <c r="AH205" s="37">
        <v>1440</v>
      </c>
      <c r="AI205" s="37">
        <v>620</v>
      </c>
      <c r="AJ205" s="37">
        <v>180</v>
      </c>
      <c r="AK205" s="37">
        <v>130</v>
      </c>
      <c r="AL205" s="37">
        <v>1080</v>
      </c>
      <c r="AM205" s="37">
        <v>320</v>
      </c>
      <c r="AN205" s="37">
        <v>0</v>
      </c>
      <c r="AO205" s="37">
        <v>360</v>
      </c>
      <c r="AP205" s="37">
        <v>830</v>
      </c>
      <c r="AQ205" s="37">
        <v>800</v>
      </c>
      <c r="AR205" s="37">
        <v>770</v>
      </c>
      <c r="AS205" s="37">
        <v>60</v>
      </c>
      <c r="AT205" s="37">
        <v>10</v>
      </c>
      <c r="AU205" s="37">
        <v>430</v>
      </c>
      <c r="AV205" s="37">
        <v>340</v>
      </c>
      <c r="AW205" s="37">
        <v>1350</v>
      </c>
      <c r="AX205" s="37">
        <v>480</v>
      </c>
      <c r="AY205" s="37">
        <v>190</v>
      </c>
      <c r="AZ205" s="37">
        <v>220</v>
      </c>
      <c r="BA205" s="37">
        <v>220</v>
      </c>
    </row>
    <row r="206" spans="1:53" ht="15" customHeight="1" x14ac:dyDescent="0.3">
      <c r="A206" s="22" t="s">
        <v>501</v>
      </c>
      <c r="B206" s="22" t="str">
        <f>VLOOKUP(A206,'ECP Child Poverty data'!$A$1:$B$652,2,FALSE)</f>
        <v>East of England</v>
      </c>
      <c r="C206" s="22" t="str">
        <f>VLOOKUP(A206,'MP details'!$A$1:$D$651,2,FALSE)</f>
        <v>James McMurdock</v>
      </c>
      <c r="D206" s="22" t="str">
        <f>VLOOKUP(A206,'MP details'!$A$1:$D$651,3,FALSE)</f>
        <v>Independent</v>
      </c>
      <c r="E206" s="22" t="str">
        <f>VLOOKUP(A206,'MP details'!$A$1:$D$651,4,FALSE)</f>
        <v>james.mcmurdock.mp@parliament.uk</v>
      </c>
      <c r="F206" s="29">
        <v>3100</v>
      </c>
      <c r="G206" s="29">
        <v>3100</v>
      </c>
      <c r="H206" s="29">
        <v>2960</v>
      </c>
      <c r="I206" s="30">
        <f>VLOOKUP(A206,'ECP Child Poverty data'!$A$3:$D$652,4,FALSE)</f>
        <v>6081</v>
      </c>
      <c r="J206" s="31">
        <f>VLOOKUP(A206,'ECP Child Poverty data'!$A$3:$E$652,5,FALSE)</f>
        <v>0.25300288200378418</v>
      </c>
      <c r="K206" s="30">
        <f t="shared" si="18"/>
        <v>24035.299328760397</v>
      </c>
      <c r="L206" s="54">
        <f t="shared" si="19"/>
        <v>0.12315220041624753</v>
      </c>
      <c r="M206" s="32"/>
      <c r="N206" s="33">
        <f t="shared" si="20"/>
        <v>0.54391891891891897</v>
      </c>
      <c r="O206" s="33">
        <f t="shared" si="21"/>
        <v>0.45945945945945948</v>
      </c>
      <c r="P206" s="33">
        <f t="shared" si="22"/>
        <v>0.10810810810810811</v>
      </c>
      <c r="Q206" s="33">
        <f t="shared" si="23"/>
        <v>0.69256756756756754</v>
      </c>
      <c r="R206" s="36"/>
      <c r="S206" s="37">
        <v>200</v>
      </c>
      <c r="T206" s="37">
        <v>120</v>
      </c>
      <c r="U206" s="37">
        <v>20</v>
      </c>
      <c r="V206" s="37">
        <v>0</v>
      </c>
      <c r="W206" s="37">
        <v>50</v>
      </c>
      <c r="X206" s="37">
        <v>2050</v>
      </c>
      <c r="Y206" s="37">
        <v>780</v>
      </c>
      <c r="Z206" s="37">
        <v>1260</v>
      </c>
      <c r="AA206" s="37">
        <v>1050</v>
      </c>
      <c r="AB206" s="37">
        <v>300</v>
      </c>
      <c r="AC206" s="37">
        <v>520</v>
      </c>
      <c r="AD206" s="37">
        <v>220</v>
      </c>
      <c r="AE206" s="37">
        <v>1090</v>
      </c>
      <c r="AF206" s="37">
        <v>1610</v>
      </c>
      <c r="AG206" s="37">
        <v>1490</v>
      </c>
      <c r="AH206" s="37">
        <v>1760</v>
      </c>
      <c r="AI206" s="37">
        <v>820</v>
      </c>
      <c r="AJ206" s="37">
        <v>280</v>
      </c>
      <c r="AK206" s="37">
        <v>230</v>
      </c>
      <c r="AL206" s="37">
        <v>1360</v>
      </c>
      <c r="AM206" s="37">
        <v>420</v>
      </c>
      <c r="AN206" s="37">
        <v>0</v>
      </c>
      <c r="AO206" s="37">
        <v>440</v>
      </c>
      <c r="AP206" s="37">
        <v>1010</v>
      </c>
      <c r="AQ206" s="37">
        <v>1000</v>
      </c>
      <c r="AR206" s="37">
        <v>960</v>
      </c>
      <c r="AS206" s="37">
        <v>80</v>
      </c>
      <c r="AT206" s="37">
        <v>20</v>
      </c>
      <c r="AU206" s="37">
        <v>410</v>
      </c>
      <c r="AV206" s="37">
        <v>300</v>
      </c>
      <c r="AW206" s="37">
        <v>1730</v>
      </c>
      <c r="AX206" s="37">
        <v>870</v>
      </c>
      <c r="AY206" s="37">
        <v>180</v>
      </c>
      <c r="AZ206" s="37">
        <v>230</v>
      </c>
      <c r="BA206" s="37">
        <v>320</v>
      </c>
    </row>
    <row r="207" spans="1:53" ht="15" customHeight="1" x14ac:dyDescent="0.3">
      <c r="A207" s="22" t="s">
        <v>259</v>
      </c>
      <c r="B207" s="22" t="str">
        <f>VLOOKUP(A207,'ECP Child Poverty data'!$A$1:$B$652,2,FALSE)</f>
        <v>North West</v>
      </c>
      <c r="C207" s="22" t="str">
        <f>VLOOKUP(A207,'MP details'!$A$1:$D$651,2,FALSE)</f>
        <v>Connor Naismith</v>
      </c>
      <c r="D207" s="22" t="str">
        <f>VLOOKUP(A207,'MP details'!$A$1:$D$651,3,FALSE)</f>
        <v>Labour</v>
      </c>
      <c r="E207" s="22" t="str">
        <f>VLOOKUP(A207,'MP details'!$A$1:$D$651,4,FALSE)</f>
        <v>connor.naismith.mp@parliament.uk</v>
      </c>
      <c r="F207" s="29">
        <v>2980</v>
      </c>
      <c r="G207" s="29">
        <v>2980</v>
      </c>
      <c r="H207" s="29">
        <v>2890</v>
      </c>
      <c r="I207" s="30">
        <f>VLOOKUP(A207,'ECP Child Poverty data'!$A$3:$D$652,4,FALSE)</f>
        <v>7949</v>
      </c>
      <c r="J207" s="31">
        <f>VLOOKUP(A207,'ECP Child Poverty data'!$A$3:$E$652,5,FALSE)</f>
        <v>0.33799239993095398</v>
      </c>
      <c r="K207" s="30">
        <f t="shared" si="18"/>
        <v>23518.280297497349</v>
      </c>
      <c r="L207" s="54">
        <f t="shared" si="19"/>
        <v>0.12288313445722192</v>
      </c>
      <c r="M207" s="32"/>
      <c r="N207" s="33">
        <f t="shared" si="20"/>
        <v>0.59169550173010377</v>
      </c>
      <c r="O207" s="33">
        <f t="shared" si="21"/>
        <v>0.47058823529411764</v>
      </c>
      <c r="P207" s="33">
        <f t="shared" si="22"/>
        <v>8.3044982698961933E-2</v>
      </c>
      <c r="Q207" s="33">
        <f t="shared" si="23"/>
        <v>0.5743944636678201</v>
      </c>
      <c r="R207" s="36"/>
      <c r="S207" s="37">
        <v>170</v>
      </c>
      <c r="T207" s="37">
        <v>110</v>
      </c>
      <c r="U207" s="37">
        <v>20</v>
      </c>
      <c r="V207" s="37">
        <v>10</v>
      </c>
      <c r="W207" s="37">
        <v>20</v>
      </c>
      <c r="X207" s="37">
        <v>1660</v>
      </c>
      <c r="Y207" s="37">
        <v>660</v>
      </c>
      <c r="Z207" s="37">
        <v>1000</v>
      </c>
      <c r="AA207" s="37">
        <v>1320</v>
      </c>
      <c r="AB207" s="37">
        <v>380</v>
      </c>
      <c r="AC207" s="37">
        <v>670</v>
      </c>
      <c r="AD207" s="37">
        <v>270</v>
      </c>
      <c r="AE207" s="37">
        <v>1040</v>
      </c>
      <c r="AF207" s="37">
        <v>1710</v>
      </c>
      <c r="AG207" s="37">
        <v>1270</v>
      </c>
      <c r="AH207" s="37">
        <v>1470</v>
      </c>
      <c r="AI207" s="37">
        <v>920</v>
      </c>
      <c r="AJ207" s="37">
        <v>340</v>
      </c>
      <c r="AK207" s="37">
        <v>250</v>
      </c>
      <c r="AL207" s="37">
        <v>1360</v>
      </c>
      <c r="AM207" s="37">
        <v>450</v>
      </c>
      <c r="AN207" s="37">
        <v>0</v>
      </c>
      <c r="AO207" s="37">
        <v>470</v>
      </c>
      <c r="AP207" s="37">
        <v>1030</v>
      </c>
      <c r="AQ207" s="37">
        <v>980</v>
      </c>
      <c r="AR207" s="37">
        <v>940</v>
      </c>
      <c r="AS207" s="37">
        <v>90</v>
      </c>
      <c r="AT207" s="37">
        <v>20</v>
      </c>
      <c r="AU207" s="37">
        <v>330</v>
      </c>
      <c r="AV207" s="37">
        <v>510</v>
      </c>
      <c r="AW207" s="37">
        <v>1670</v>
      </c>
      <c r="AX207" s="37">
        <v>890</v>
      </c>
      <c r="AY207" s="37">
        <v>150</v>
      </c>
      <c r="AZ207" s="37">
        <v>200</v>
      </c>
      <c r="BA207" s="37">
        <v>240</v>
      </c>
    </row>
    <row r="208" spans="1:53" ht="15" customHeight="1" x14ac:dyDescent="0.3">
      <c r="A208" s="22" t="s">
        <v>70</v>
      </c>
      <c r="B208" s="22" t="str">
        <f>VLOOKUP(A208,'ECP Child Poverty data'!$A$1:$B$652,2,FALSE)</f>
        <v>East of England</v>
      </c>
      <c r="C208" s="22" t="str">
        <f>VLOOKUP(A208,'MP details'!$A$1:$D$651,2,FALSE)</f>
        <v>Chris Vince</v>
      </c>
      <c r="D208" s="22" t="str">
        <f>VLOOKUP(A208,'MP details'!$A$1:$D$651,3,FALSE)</f>
        <v>Labour</v>
      </c>
      <c r="E208" s="22" t="str">
        <f>VLOOKUP(A208,'MP details'!$A$1:$D$651,4,FALSE)</f>
        <v>chris.vince.mp@parliament.uk</v>
      </c>
      <c r="F208" s="29">
        <v>3460</v>
      </c>
      <c r="G208" s="29">
        <v>3460</v>
      </c>
      <c r="H208" s="29">
        <v>3330</v>
      </c>
      <c r="I208" s="30">
        <f>VLOOKUP(A208,'ECP Child Poverty data'!$A$3:$D$652,4,FALSE)</f>
        <v>7369</v>
      </c>
      <c r="J208" s="31">
        <f>VLOOKUP(A208,'ECP Child Poverty data'!$A$3:$E$652,5,FALSE)</f>
        <v>0.27144411206245422</v>
      </c>
      <c r="K208" s="30">
        <f t="shared" si="18"/>
        <v>27147.393045329827</v>
      </c>
      <c r="L208" s="54">
        <f t="shared" si="19"/>
        <v>0.12266371192400224</v>
      </c>
      <c r="M208" s="32"/>
      <c r="N208" s="33">
        <f t="shared" si="20"/>
        <v>0.57957957957957962</v>
      </c>
      <c r="O208" s="33">
        <f t="shared" si="21"/>
        <v>0.44444444444444442</v>
      </c>
      <c r="P208" s="33">
        <f t="shared" si="22"/>
        <v>8.7087087087087081E-2</v>
      </c>
      <c r="Q208" s="33">
        <f t="shared" si="23"/>
        <v>0.61261261261261257</v>
      </c>
      <c r="R208" s="36"/>
      <c r="S208" s="37">
        <v>250</v>
      </c>
      <c r="T208" s="37">
        <v>140</v>
      </c>
      <c r="U208" s="37">
        <v>20</v>
      </c>
      <c r="V208" s="37">
        <v>20</v>
      </c>
      <c r="W208" s="37">
        <v>60</v>
      </c>
      <c r="X208" s="37">
        <v>2040</v>
      </c>
      <c r="Y208" s="37">
        <v>780</v>
      </c>
      <c r="Z208" s="37">
        <v>1260</v>
      </c>
      <c r="AA208" s="37">
        <v>1420</v>
      </c>
      <c r="AB208" s="37">
        <v>400</v>
      </c>
      <c r="AC208" s="37">
        <v>740</v>
      </c>
      <c r="AD208" s="37">
        <v>270</v>
      </c>
      <c r="AE208" s="37">
        <v>1180</v>
      </c>
      <c r="AF208" s="37">
        <v>1930</v>
      </c>
      <c r="AG208" s="37">
        <v>1530</v>
      </c>
      <c r="AH208" s="37">
        <v>1880</v>
      </c>
      <c r="AI208" s="37">
        <v>980</v>
      </c>
      <c r="AJ208" s="37">
        <v>420</v>
      </c>
      <c r="AK208" s="37">
        <v>180</v>
      </c>
      <c r="AL208" s="37">
        <v>1480</v>
      </c>
      <c r="AM208" s="37">
        <v>460</v>
      </c>
      <c r="AN208" s="37">
        <v>10</v>
      </c>
      <c r="AO208" s="37">
        <v>560</v>
      </c>
      <c r="AP208" s="37">
        <v>1040</v>
      </c>
      <c r="AQ208" s="37">
        <v>990</v>
      </c>
      <c r="AR208" s="37">
        <v>960</v>
      </c>
      <c r="AS208" s="37">
        <v>60</v>
      </c>
      <c r="AT208" s="37">
        <v>20</v>
      </c>
      <c r="AU208" s="37">
        <v>550</v>
      </c>
      <c r="AV208" s="37">
        <v>370</v>
      </c>
      <c r="AW208" s="37">
        <v>1990</v>
      </c>
      <c r="AX208" s="37">
        <v>940</v>
      </c>
      <c r="AY208" s="37">
        <v>180</v>
      </c>
      <c r="AZ208" s="37">
        <v>240</v>
      </c>
      <c r="BA208" s="37">
        <v>290</v>
      </c>
    </row>
    <row r="209" spans="1:53" ht="15" customHeight="1" x14ac:dyDescent="0.3">
      <c r="A209" s="22" t="s">
        <v>489</v>
      </c>
      <c r="B209" s="22" t="str">
        <f>VLOOKUP(A209,'ECP Child Poverty data'!$A$1:$B$652,2,FALSE)</f>
        <v>Yorkshire And The Humber</v>
      </c>
      <c r="C209" s="22" t="str">
        <f>VLOOKUP(A209,'MP details'!$A$1:$D$651,2,FALSE)</f>
        <v>Abtisam Mohamed</v>
      </c>
      <c r="D209" s="22" t="str">
        <f>VLOOKUP(A209,'MP details'!$A$1:$D$651,3,FALSE)</f>
        <v>Labour</v>
      </c>
      <c r="E209" s="22" t="str">
        <f>VLOOKUP(A209,'MP details'!$A$1:$D$651,4,FALSE)</f>
        <v>abtisam.mohamed.mp@parliament.uk</v>
      </c>
      <c r="F209" s="29">
        <v>1580</v>
      </c>
      <c r="G209" s="29">
        <v>1580</v>
      </c>
      <c r="H209" s="29">
        <v>1520</v>
      </c>
      <c r="I209" s="30">
        <f>VLOOKUP(A209,'ECP Child Poverty data'!$A$3:$D$652,4,FALSE)</f>
        <v>4152</v>
      </c>
      <c r="J209" s="31">
        <f>VLOOKUP(A209,'ECP Child Poverty data'!$A$3:$E$652,5,FALSE)</f>
        <v>0.33342650532722473</v>
      </c>
      <c r="K209" s="30">
        <f t="shared" si="18"/>
        <v>12452.519321837439</v>
      </c>
      <c r="L209" s="54">
        <f t="shared" si="19"/>
        <v>0.1220636532026449</v>
      </c>
      <c r="M209" s="32"/>
      <c r="N209" s="33">
        <f t="shared" si="20"/>
        <v>0.65789473684210531</v>
      </c>
      <c r="O209" s="33">
        <f t="shared" si="21"/>
        <v>0.33552631578947367</v>
      </c>
      <c r="P209" s="33">
        <f t="shared" si="22"/>
        <v>7.8947368421052627E-2</v>
      </c>
      <c r="Q209" s="33">
        <f t="shared" si="23"/>
        <v>0.36184210526315791</v>
      </c>
      <c r="R209" s="36"/>
      <c r="S209" s="37">
        <v>80</v>
      </c>
      <c r="T209" s="37">
        <v>70</v>
      </c>
      <c r="U209" s="37">
        <v>0</v>
      </c>
      <c r="V209" s="37">
        <v>0</v>
      </c>
      <c r="W209" s="37">
        <v>0</v>
      </c>
      <c r="X209" s="37">
        <v>550</v>
      </c>
      <c r="Y209" s="37">
        <v>210</v>
      </c>
      <c r="Z209" s="37">
        <v>340</v>
      </c>
      <c r="AA209" s="37">
        <v>1030</v>
      </c>
      <c r="AB209" s="37">
        <v>150</v>
      </c>
      <c r="AC209" s="37">
        <v>650</v>
      </c>
      <c r="AD209" s="37">
        <v>230</v>
      </c>
      <c r="AE209" s="37">
        <v>360</v>
      </c>
      <c r="AF209" s="37">
        <v>1000</v>
      </c>
      <c r="AG209" s="37">
        <v>580</v>
      </c>
      <c r="AH209" s="37">
        <v>770</v>
      </c>
      <c r="AI209" s="37">
        <v>510</v>
      </c>
      <c r="AJ209" s="37">
        <v>190</v>
      </c>
      <c r="AK209" s="37">
        <v>110</v>
      </c>
      <c r="AL209" s="37">
        <v>510</v>
      </c>
      <c r="AM209" s="37">
        <v>240</v>
      </c>
      <c r="AN209" s="37">
        <v>0</v>
      </c>
      <c r="AO209" s="37">
        <v>200</v>
      </c>
      <c r="AP209" s="37">
        <v>280</v>
      </c>
      <c r="AQ209" s="37">
        <v>280</v>
      </c>
      <c r="AR209" s="37">
        <v>260</v>
      </c>
      <c r="AS209" s="37">
        <v>30</v>
      </c>
      <c r="AT209" s="37">
        <v>20</v>
      </c>
      <c r="AU209" s="37">
        <v>490</v>
      </c>
      <c r="AV209" s="37">
        <v>360</v>
      </c>
      <c r="AW209" s="37">
        <v>810</v>
      </c>
      <c r="AX209" s="37">
        <v>320</v>
      </c>
      <c r="AY209" s="37">
        <v>160</v>
      </c>
      <c r="AZ209" s="37">
        <v>150</v>
      </c>
      <c r="BA209" s="37">
        <v>120</v>
      </c>
    </row>
    <row r="210" spans="1:53" ht="15" customHeight="1" x14ac:dyDescent="0.3">
      <c r="A210" s="22" t="s">
        <v>85</v>
      </c>
      <c r="B210" s="22" t="str">
        <f>VLOOKUP(A210,'ECP Child Poverty data'!$A$1:$B$652,2,FALSE)</f>
        <v>North East</v>
      </c>
      <c r="C210" s="22" t="str">
        <f>VLOOKUP(A210,'MP details'!$A$1:$D$651,2,FALSE)</f>
        <v>Lola McEvoy</v>
      </c>
      <c r="D210" s="22" t="str">
        <f>VLOOKUP(A210,'MP details'!$A$1:$D$651,3,FALSE)</f>
        <v>Labour</v>
      </c>
      <c r="E210" s="22" t="str">
        <f>VLOOKUP(A210,'MP details'!$A$1:$D$651,4,FALSE)</f>
        <v>lola.mcevoy.mp@parliament.uk</v>
      </c>
      <c r="F210" s="29">
        <v>2640</v>
      </c>
      <c r="G210" s="29">
        <v>2640</v>
      </c>
      <c r="H210" s="29">
        <v>2540</v>
      </c>
      <c r="I210" s="30">
        <f>VLOOKUP(A210,'ECP Child Poverty data'!$A$3:$D$652,4,FALSE)</f>
        <v>6695</v>
      </c>
      <c r="J210" s="31">
        <f>VLOOKUP(A210,'ECP Child Poverty data'!$A$3:$E$652,5,FALSE)</f>
        <v>0.32167479395866394</v>
      </c>
      <c r="K210" s="30">
        <f t="shared" si="18"/>
        <v>20812.945638694728</v>
      </c>
      <c r="L210" s="54">
        <f t="shared" si="19"/>
        <v>0.12203942892531837</v>
      </c>
      <c r="M210" s="32"/>
      <c r="N210" s="33">
        <f t="shared" si="20"/>
        <v>0.54330708661417326</v>
      </c>
      <c r="O210" s="33">
        <f t="shared" si="21"/>
        <v>0.48031496062992124</v>
      </c>
      <c r="P210" s="33">
        <f t="shared" si="22"/>
        <v>7.0866141732283464E-2</v>
      </c>
      <c r="Q210" s="33">
        <f t="shared" si="23"/>
        <v>0.62992125984251968</v>
      </c>
      <c r="R210" s="36"/>
      <c r="S210" s="37">
        <v>200</v>
      </c>
      <c r="T210" s="37">
        <v>130</v>
      </c>
      <c r="U210" s="37">
        <v>40</v>
      </c>
      <c r="V210" s="37">
        <v>20</v>
      </c>
      <c r="W210" s="37">
        <v>10</v>
      </c>
      <c r="X210" s="37">
        <v>1600</v>
      </c>
      <c r="Y210" s="37">
        <v>630</v>
      </c>
      <c r="Z210" s="37">
        <v>970</v>
      </c>
      <c r="AA210" s="37">
        <v>1040</v>
      </c>
      <c r="AB210" s="37">
        <v>280</v>
      </c>
      <c r="AC210" s="37">
        <v>480</v>
      </c>
      <c r="AD210" s="37">
        <v>290</v>
      </c>
      <c r="AE210" s="37">
        <v>910</v>
      </c>
      <c r="AF210" s="37">
        <v>1380</v>
      </c>
      <c r="AG210" s="37">
        <v>1260</v>
      </c>
      <c r="AH210" s="37">
        <v>1570</v>
      </c>
      <c r="AI210" s="37">
        <v>690</v>
      </c>
      <c r="AJ210" s="37">
        <v>240</v>
      </c>
      <c r="AK210" s="37">
        <v>160</v>
      </c>
      <c r="AL210" s="37">
        <v>1220</v>
      </c>
      <c r="AM210" s="37">
        <v>430</v>
      </c>
      <c r="AN210" s="37">
        <v>0</v>
      </c>
      <c r="AO210" s="37">
        <v>440</v>
      </c>
      <c r="AP210" s="37">
        <v>880</v>
      </c>
      <c r="AQ210" s="37">
        <v>880</v>
      </c>
      <c r="AR210" s="37">
        <v>820</v>
      </c>
      <c r="AS210" s="37">
        <v>70</v>
      </c>
      <c r="AT210" s="37">
        <v>20</v>
      </c>
      <c r="AU210" s="37">
        <v>280</v>
      </c>
      <c r="AV210" s="37">
        <v>320</v>
      </c>
      <c r="AW210" s="37">
        <v>1700</v>
      </c>
      <c r="AX210" s="37">
        <v>640</v>
      </c>
      <c r="AY210" s="37">
        <v>80</v>
      </c>
      <c r="AZ210" s="37">
        <v>210</v>
      </c>
      <c r="BA210" s="37">
        <v>180</v>
      </c>
    </row>
    <row r="211" spans="1:53" ht="15" customHeight="1" x14ac:dyDescent="0.3">
      <c r="A211" s="22" t="s">
        <v>202</v>
      </c>
      <c r="B211" s="22" t="str">
        <f>VLOOKUP(A211,'ECP Child Poverty data'!$A$1:$B$652,2,FALSE)</f>
        <v>North West</v>
      </c>
      <c r="C211" s="22" t="str">
        <f>VLOOKUP(A211,'MP details'!$A$1:$D$651,2,FALSE)</f>
        <v>Phil Brickell</v>
      </c>
      <c r="D211" s="22" t="str">
        <f>VLOOKUP(A211,'MP details'!$A$1:$D$651,3,FALSE)</f>
        <v>Labour</v>
      </c>
      <c r="E211" s="22" t="str">
        <f>VLOOKUP(A211,'MP details'!$A$1:$D$651,4,FALSE)</f>
        <v>phil.brickell.mp@parliament.uk</v>
      </c>
      <c r="F211" s="29">
        <v>2820</v>
      </c>
      <c r="G211" s="29">
        <v>2820</v>
      </c>
      <c r="H211" s="29">
        <v>2730</v>
      </c>
      <c r="I211" s="30">
        <f>VLOOKUP(A211,'ECP Child Poverty data'!$A$3:$D$652,4,FALSE)</f>
        <v>7794</v>
      </c>
      <c r="J211" s="31">
        <f>VLOOKUP(A211,'ECP Child Poverty data'!$A$3:$E$652,5,FALSE)</f>
        <v>0.34838739037513733</v>
      </c>
      <c r="K211" s="30">
        <f t="shared" si="18"/>
        <v>22371.647813107011</v>
      </c>
      <c r="L211" s="54">
        <f t="shared" si="19"/>
        <v>0.12202945544317743</v>
      </c>
      <c r="M211" s="32"/>
      <c r="N211" s="33">
        <f t="shared" si="20"/>
        <v>0.67399267399267404</v>
      </c>
      <c r="O211" s="33">
        <f t="shared" si="21"/>
        <v>0.35164835164835168</v>
      </c>
      <c r="P211" s="33">
        <f t="shared" si="22"/>
        <v>9.1575091575091569E-2</v>
      </c>
      <c r="Q211" s="33">
        <f t="shared" si="23"/>
        <v>0.47252747252747251</v>
      </c>
      <c r="R211" s="36"/>
      <c r="S211" s="37">
        <v>170</v>
      </c>
      <c r="T211" s="37">
        <v>110</v>
      </c>
      <c r="U211" s="37">
        <v>40</v>
      </c>
      <c r="V211" s="37">
        <v>10</v>
      </c>
      <c r="W211" s="37">
        <v>0</v>
      </c>
      <c r="X211" s="37">
        <v>1290</v>
      </c>
      <c r="Y211" s="37">
        <v>510</v>
      </c>
      <c r="Z211" s="37">
        <v>770</v>
      </c>
      <c r="AA211" s="37">
        <v>1530</v>
      </c>
      <c r="AB211" s="37">
        <v>340</v>
      </c>
      <c r="AC211" s="37">
        <v>980</v>
      </c>
      <c r="AD211" s="37">
        <v>210</v>
      </c>
      <c r="AE211" s="37">
        <v>860</v>
      </c>
      <c r="AF211" s="37">
        <v>1840</v>
      </c>
      <c r="AG211" s="37">
        <v>980</v>
      </c>
      <c r="AH211" s="37">
        <v>1550</v>
      </c>
      <c r="AI211" s="37">
        <v>760</v>
      </c>
      <c r="AJ211" s="37">
        <v>270</v>
      </c>
      <c r="AK211" s="37">
        <v>230</v>
      </c>
      <c r="AL211" s="37">
        <v>960</v>
      </c>
      <c r="AM211" s="37">
        <v>350</v>
      </c>
      <c r="AN211" s="37">
        <v>0</v>
      </c>
      <c r="AO211" s="37">
        <v>360</v>
      </c>
      <c r="AP211" s="37">
        <v>600</v>
      </c>
      <c r="AQ211" s="37">
        <v>580</v>
      </c>
      <c r="AR211" s="37">
        <v>550</v>
      </c>
      <c r="AS211" s="37">
        <v>50</v>
      </c>
      <c r="AT211" s="37">
        <v>0</v>
      </c>
      <c r="AU211" s="37">
        <v>650</v>
      </c>
      <c r="AV211" s="37">
        <v>560</v>
      </c>
      <c r="AW211" s="37">
        <v>1380</v>
      </c>
      <c r="AX211" s="37">
        <v>810</v>
      </c>
      <c r="AY211" s="37">
        <v>170</v>
      </c>
      <c r="AZ211" s="37">
        <v>280</v>
      </c>
      <c r="BA211" s="37">
        <v>250</v>
      </c>
    </row>
    <row r="212" spans="1:53" ht="15" customHeight="1" x14ac:dyDescent="0.3">
      <c r="A212" s="22" t="s">
        <v>438</v>
      </c>
      <c r="B212" s="22" t="str">
        <f>VLOOKUP(A212,'ECP Child Poverty data'!$A$1:$B$652,2,FALSE)</f>
        <v>East Midlands</v>
      </c>
      <c r="C212" s="22" t="str">
        <f>VLOOKUP(A212,'MP details'!$A$1:$D$651,2,FALSE)</f>
        <v>Lucy Rigby</v>
      </c>
      <c r="D212" s="22" t="str">
        <f>VLOOKUP(A212,'MP details'!$A$1:$D$651,3,FALSE)</f>
        <v>Labour</v>
      </c>
      <c r="E212" s="22" t="str">
        <f>VLOOKUP(A212,'MP details'!$A$1:$D$651,4,FALSE)</f>
        <v>lucy.rigby.mp@parliament.uk</v>
      </c>
      <c r="F212" s="29">
        <v>3840</v>
      </c>
      <c r="G212" s="29">
        <v>3840</v>
      </c>
      <c r="H212" s="29">
        <v>3710</v>
      </c>
      <c r="I212" s="30">
        <f>VLOOKUP(A212,'ECP Child Poverty data'!$A$3:$D$652,4,FALSE)</f>
        <v>9904</v>
      </c>
      <c r="J212" s="31">
        <f>VLOOKUP(A212,'ECP Child Poverty data'!$A$3:$E$652,5,FALSE)</f>
        <v>0.32567763328552246</v>
      </c>
      <c r="K212" s="30">
        <f t="shared" si="18"/>
        <v>30410.439611974016</v>
      </c>
      <c r="L212" s="54">
        <f t="shared" si="19"/>
        <v>0.12199757870449196</v>
      </c>
      <c r="M212" s="32"/>
      <c r="N212" s="33">
        <f t="shared" si="20"/>
        <v>0.64150943396226412</v>
      </c>
      <c r="O212" s="33">
        <f t="shared" si="21"/>
        <v>0.40431266846361186</v>
      </c>
      <c r="P212" s="33">
        <f t="shared" si="22"/>
        <v>8.6253369272237201E-2</v>
      </c>
      <c r="Q212" s="33">
        <f t="shared" si="23"/>
        <v>0.53369272237196763</v>
      </c>
      <c r="R212" s="36"/>
      <c r="S212" s="37">
        <v>230</v>
      </c>
      <c r="T212" s="37">
        <v>180</v>
      </c>
      <c r="U212" s="37">
        <v>20</v>
      </c>
      <c r="V212" s="37">
        <v>0</v>
      </c>
      <c r="W212" s="37">
        <v>20</v>
      </c>
      <c r="X212" s="37">
        <v>1980</v>
      </c>
      <c r="Y212" s="37">
        <v>850</v>
      </c>
      <c r="Z212" s="37">
        <v>1130</v>
      </c>
      <c r="AA212" s="37">
        <v>1860</v>
      </c>
      <c r="AB212" s="37">
        <v>500</v>
      </c>
      <c r="AC212" s="37">
        <v>1030</v>
      </c>
      <c r="AD212" s="37">
        <v>320</v>
      </c>
      <c r="AE212" s="37">
        <v>1350</v>
      </c>
      <c r="AF212" s="37">
        <v>2380</v>
      </c>
      <c r="AG212" s="37">
        <v>1460</v>
      </c>
      <c r="AH212" s="37">
        <v>1940</v>
      </c>
      <c r="AI212" s="37">
        <v>1190</v>
      </c>
      <c r="AJ212" s="37">
        <v>380</v>
      </c>
      <c r="AK212" s="37">
        <v>330</v>
      </c>
      <c r="AL212" s="37">
        <v>1500</v>
      </c>
      <c r="AM212" s="37">
        <v>510</v>
      </c>
      <c r="AN212" s="37">
        <v>0</v>
      </c>
      <c r="AO212" s="37">
        <v>550</v>
      </c>
      <c r="AP212" s="37">
        <v>1060</v>
      </c>
      <c r="AQ212" s="37">
        <v>1040</v>
      </c>
      <c r="AR212" s="37">
        <v>1000</v>
      </c>
      <c r="AS212" s="37">
        <v>110</v>
      </c>
      <c r="AT212" s="37">
        <v>20</v>
      </c>
      <c r="AU212" s="37">
        <v>830</v>
      </c>
      <c r="AV212" s="37">
        <v>640</v>
      </c>
      <c r="AW212" s="37">
        <v>2040</v>
      </c>
      <c r="AX212" s="37">
        <v>1050</v>
      </c>
      <c r="AY212" s="37">
        <v>200</v>
      </c>
      <c r="AZ212" s="37">
        <v>280</v>
      </c>
      <c r="BA212" s="37">
        <v>320</v>
      </c>
    </row>
    <row r="213" spans="1:53" ht="15" customHeight="1" x14ac:dyDescent="0.3">
      <c r="A213" s="22" t="s">
        <v>270</v>
      </c>
      <c r="B213" s="22" t="str">
        <f>VLOOKUP(A213,'ECP Child Poverty data'!$A$1:$B$652,2,FALSE)</f>
        <v>Yorkshire And The Humber</v>
      </c>
      <c r="C213" s="22" t="str">
        <f>VLOOKUP(A213,'MP details'!$A$1:$D$651,2,FALSE)</f>
        <v>Lee Pitcher</v>
      </c>
      <c r="D213" s="22" t="str">
        <f>VLOOKUP(A213,'MP details'!$A$1:$D$651,3,FALSE)</f>
        <v>Labour</v>
      </c>
      <c r="E213" s="22" t="str">
        <f>VLOOKUP(A213,'MP details'!$A$1:$D$651,4,FALSE)</f>
        <v>lee.pitcher.mp@parliament.uk</v>
      </c>
      <c r="F213" s="29">
        <v>2470</v>
      </c>
      <c r="G213" s="29">
        <v>2470</v>
      </c>
      <c r="H213" s="29">
        <v>2370</v>
      </c>
      <c r="I213" s="30">
        <f>VLOOKUP(A213,'ECP Child Poverty data'!$A$3:$D$652,4,FALSE)</f>
        <v>6197</v>
      </c>
      <c r="J213" s="31">
        <f>VLOOKUP(A213,'ECP Child Poverty data'!$A$3:$E$652,5,FALSE)</f>
        <v>0.31888797879219055</v>
      </c>
      <c r="K213" s="30">
        <f t="shared" si="18"/>
        <v>19433.156506781943</v>
      </c>
      <c r="L213" s="54">
        <f t="shared" si="19"/>
        <v>0.12195651278642756</v>
      </c>
      <c r="M213" s="32"/>
      <c r="N213" s="33">
        <f t="shared" si="20"/>
        <v>0.54852320675105481</v>
      </c>
      <c r="O213" s="33">
        <f t="shared" si="21"/>
        <v>0.46413502109704641</v>
      </c>
      <c r="P213" s="33">
        <f t="shared" si="22"/>
        <v>5.9071729957805907E-2</v>
      </c>
      <c r="Q213" s="33">
        <f t="shared" si="23"/>
        <v>0.62447257383966248</v>
      </c>
      <c r="R213" s="36"/>
      <c r="S213" s="37">
        <v>170</v>
      </c>
      <c r="T213" s="37">
        <v>80</v>
      </c>
      <c r="U213" s="37">
        <v>30</v>
      </c>
      <c r="V213" s="37">
        <v>30</v>
      </c>
      <c r="W213" s="37">
        <v>20</v>
      </c>
      <c r="X213" s="37">
        <v>1480</v>
      </c>
      <c r="Y213" s="37">
        <v>580</v>
      </c>
      <c r="Z213" s="37">
        <v>900</v>
      </c>
      <c r="AA213" s="37">
        <v>990</v>
      </c>
      <c r="AB213" s="37">
        <v>260</v>
      </c>
      <c r="AC213" s="37">
        <v>460</v>
      </c>
      <c r="AD213" s="37">
        <v>270</v>
      </c>
      <c r="AE213" s="37">
        <v>840</v>
      </c>
      <c r="AF213" s="37">
        <v>1300</v>
      </c>
      <c r="AG213" s="37">
        <v>1170</v>
      </c>
      <c r="AH213" s="37">
        <v>1380</v>
      </c>
      <c r="AI213" s="37">
        <v>630</v>
      </c>
      <c r="AJ213" s="37">
        <v>300</v>
      </c>
      <c r="AK213" s="37">
        <v>150</v>
      </c>
      <c r="AL213" s="37">
        <v>1100</v>
      </c>
      <c r="AM213" s="37">
        <v>370</v>
      </c>
      <c r="AN213" s="37">
        <v>0</v>
      </c>
      <c r="AO213" s="37">
        <v>420</v>
      </c>
      <c r="AP213" s="37">
        <v>770</v>
      </c>
      <c r="AQ213" s="37">
        <v>740</v>
      </c>
      <c r="AR213" s="37">
        <v>710</v>
      </c>
      <c r="AS213" s="37">
        <v>60</v>
      </c>
      <c r="AT213" s="37">
        <v>20</v>
      </c>
      <c r="AU213" s="37">
        <v>290</v>
      </c>
      <c r="AV213" s="37">
        <v>310</v>
      </c>
      <c r="AW213" s="37">
        <v>1480</v>
      </c>
      <c r="AX213" s="37">
        <v>680</v>
      </c>
      <c r="AY213" s="37">
        <v>130</v>
      </c>
      <c r="AZ213" s="37">
        <v>150</v>
      </c>
      <c r="BA213" s="37">
        <v>140</v>
      </c>
    </row>
    <row r="214" spans="1:53" ht="15" customHeight="1" x14ac:dyDescent="0.3">
      <c r="A214" s="22" t="s">
        <v>84</v>
      </c>
      <c r="B214" s="22" t="str">
        <f>VLOOKUP(A214,'ECP Child Poverty data'!$A$1:$B$652,2,FALSE)</f>
        <v>East of England</v>
      </c>
      <c r="C214" s="22" t="str">
        <f>VLOOKUP(A214,'MP details'!$A$1:$D$651,2,FALSE)</f>
        <v>Jen Craft</v>
      </c>
      <c r="D214" s="22" t="str">
        <f>VLOOKUP(A214,'MP details'!$A$1:$D$651,3,FALSE)</f>
        <v>Labour</v>
      </c>
      <c r="E214" s="22" t="str">
        <f>VLOOKUP(A214,'MP details'!$A$1:$D$651,4,FALSE)</f>
        <v>jen.craft.mp@parliament.uk</v>
      </c>
      <c r="F214" s="29">
        <v>4100</v>
      </c>
      <c r="G214" s="29">
        <v>4100</v>
      </c>
      <c r="H214" s="29">
        <v>3960</v>
      </c>
      <c r="I214" s="30">
        <f>VLOOKUP(A214,'ECP Child Poverty data'!$A$3:$D$652,4,FALSE)</f>
        <v>9080</v>
      </c>
      <c r="J214" s="31">
        <f>VLOOKUP(A214,'ECP Child Poverty data'!$A$3:$E$652,5,FALSE)</f>
        <v>0.27948909997940063</v>
      </c>
      <c r="K214" s="30">
        <f t="shared" si="18"/>
        <v>32487.850154690215</v>
      </c>
      <c r="L214" s="54">
        <f t="shared" si="19"/>
        <v>0.12189172201744786</v>
      </c>
      <c r="M214" s="32"/>
      <c r="N214" s="33">
        <f t="shared" si="20"/>
        <v>0.5505050505050505</v>
      </c>
      <c r="O214" s="33">
        <f t="shared" si="21"/>
        <v>0.3611111111111111</v>
      </c>
      <c r="P214" s="33">
        <f t="shared" si="22"/>
        <v>0.13383838383838384</v>
      </c>
      <c r="Q214" s="33">
        <f t="shared" si="23"/>
        <v>0.6742424242424242</v>
      </c>
      <c r="R214" s="36"/>
      <c r="S214" s="37">
        <v>280</v>
      </c>
      <c r="T214" s="37">
        <v>170</v>
      </c>
      <c r="U214" s="37">
        <v>20</v>
      </c>
      <c r="V214" s="37">
        <v>20</v>
      </c>
      <c r="W214" s="37">
        <v>60</v>
      </c>
      <c r="X214" s="37">
        <v>2670</v>
      </c>
      <c r="Y214" s="37">
        <v>1090</v>
      </c>
      <c r="Z214" s="37">
        <v>1590</v>
      </c>
      <c r="AA214" s="37">
        <v>1430</v>
      </c>
      <c r="AB214" s="37">
        <v>360</v>
      </c>
      <c r="AC214" s="37">
        <v>730</v>
      </c>
      <c r="AD214" s="37">
        <v>340</v>
      </c>
      <c r="AE214" s="37">
        <v>1450</v>
      </c>
      <c r="AF214" s="37">
        <v>2180</v>
      </c>
      <c r="AG214" s="37">
        <v>1920</v>
      </c>
      <c r="AH214" s="37">
        <v>2330</v>
      </c>
      <c r="AI214" s="37">
        <v>1120</v>
      </c>
      <c r="AJ214" s="37">
        <v>450</v>
      </c>
      <c r="AK214" s="37">
        <v>210</v>
      </c>
      <c r="AL214" s="37">
        <v>1430</v>
      </c>
      <c r="AM214" s="37">
        <v>400</v>
      </c>
      <c r="AN214" s="37">
        <v>0</v>
      </c>
      <c r="AO214" s="37">
        <v>410</v>
      </c>
      <c r="AP214" s="37">
        <v>1050</v>
      </c>
      <c r="AQ214" s="37">
        <v>1010</v>
      </c>
      <c r="AR214" s="37">
        <v>970</v>
      </c>
      <c r="AS214" s="37">
        <v>70</v>
      </c>
      <c r="AT214" s="37">
        <v>10</v>
      </c>
      <c r="AU214" s="37">
        <v>830</v>
      </c>
      <c r="AV214" s="37">
        <v>480</v>
      </c>
      <c r="AW214" s="37">
        <v>1980</v>
      </c>
      <c r="AX214" s="37">
        <v>1040</v>
      </c>
      <c r="AY214" s="37">
        <v>250</v>
      </c>
      <c r="AZ214" s="37">
        <v>300</v>
      </c>
      <c r="BA214" s="37">
        <v>530</v>
      </c>
    </row>
    <row r="215" spans="1:53" ht="15" customHeight="1" x14ac:dyDescent="0.3">
      <c r="A215" s="22" t="s">
        <v>566</v>
      </c>
      <c r="B215" s="22" t="str">
        <f>VLOOKUP(A215,'ECP Child Poverty data'!$A$1:$B$652,2,FALSE)</f>
        <v>London</v>
      </c>
      <c r="C215" s="22" t="str">
        <f>VLOOKUP(A215,'MP details'!$A$1:$D$651,2,FALSE)</f>
        <v>Ms Stella Creasy</v>
      </c>
      <c r="D215" s="22" t="str">
        <f>VLOOKUP(A215,'MP details'!$A$1:$D$651,3,FALSE)</f>
        <v>Labour</v>
      </c>
      <c r="E215" s="22" t="str">
        <f>VLOOKUP(A215,'MP details'!$A$1:$D$651,4,FALSE)</f>
        <v>stella.creasy.mp@parliament.uk</v>
      </c>
      <c r="F215" s="29">
        <v>3960</v>
      </c>
      <c r="G215" s="29">
        <v>3960</v>
      </c>
      <c r="H215" s="29">
        <v>3850</v>
      </c>
      <c r="I215" s="30">
        <f>VLOOKUP(A215,'ECP Child Poverty data'!$A$3:$D$652,4,FALSE)</f>
        <v>13204</v>
      </c>
      <c r="J215" s="31">
        <f>VLOOKUP(A215,'ECP Child Poverty data'!$A$3:$E$652,5,FALSE)</f>
        <v>0.41718238592147827</v>
      </c>
      <c r="K215" s="30">
        <f t="shared" si="18"/>
        <v>31650.425438827722</v>
      </c>
      <c r="L215" s="54">
        <f t="shared" si="19"/>
        <v>0.12164133488319383</v>
      </c>
      <c r="M215" s="32"/>
      <c r="N215" s="33">
        <f t="shared" si="20"/>
        <v>0.63376623376623376</v>
      </c>
      <c r="O215" s="33">
        <f t="shared" si="21"/>
        <v>0.31168831168831168</v>
      </c>
      <c r="P215" s="33">
        <f t="shared" si="22"/>
        <v>9.0909090909090912E-2</v>
      </c>
      <c r="Q215" s="33">
        <f t="shared" si="23"/>
        <v>0.52727272727272723</v>
      </c>
      <c r="R215" s="36"/>
      <c r="S215" s="37">
        <v>190</v>
      </c>
      <c r="T215" s="37">
        <v>140</v>
      </c>
      <c r="U215" s="37">
        <v>0</v>
      </c>
      <c r="V215" s="37">
        <v>10</v>
      </c>
      <c r="W215" s="37">
        <v>20</v>
      </c>
      <c r="X215" s="37">
        <v>2030</v>
      </c>
      <c r="Y215" s="37">
        <v>840</v>
      </c>
      <c r="Z215" s="37">
        <v>1190</v>
      </c>
      <c r="AA215" s="37">
        <v>1940</v>
      </c>
      <c r="AB215" s="37">
        <v>390</v>
      </c>
      <c r="AC215" s="37">
        <v>1210</v>
      </c>
      <c r="AD215" s="37">
        <v>330</v>
      </c>
      <c r="AE215" s="37">
        <v>1230</v>
      </c>
      <c r="AF215" s="37">
        <v>2440</v>
      </c>
      <c r="AG215" s="37">
        <v>1520</v>
      </c>
      <c r="AH215" s="37">
        <v>2220</v>
      </c>
      <c r="AI215" s="37">
        <v>1140</v>
      </c>
      <c r="AJ215" s="37">
        <v>400</v>
      </c>
      <c r="AK215" s="37">
        <v>220</v>
      </c>
      <c r="AL215" s="37">
        <v>1200</v>
      </c>
      <c r="AM215" s="37">
        <v>470</v>
      </c>
      <c r="AN215" s="37">
        <v>0</v>
      </c>
      <c r="AO215" s="37">
        <v>520</v>
      </c>
      <c r="AP215" s="37">
        <v>660</v>
      </c>
      <c r="AQ215" s="37">
        <v>640</v>
      </c>
      <c r="AR215" s="37">
        <v>590</v>
      </c>
      <c r="AS215" s="37">
        <v>70</v>
      </c>
      <c r="AT215" s="37">
        <v>20</v>
      </c>
      <c r="AU215" s="37">
        <v>1000</v>
      </c>
      <c r="AV215" s="37">
        <v>820</v>
      </c>
      <c r="AW215" s="37">
        <v>1880</v>
      </c>
      <c r="AX215" s="37">
        <v>970</v>
      </c>
      <c r="AY215" s="37">
        <v>200</v>
      </c>
      <c r="AZ215" s="37">
        <v>260</v>
      </c>
      <c r="BA215" s="37">
        <v>350</v>
      </c>
    </row>
    <row r="216" spans="1:53" ht="15" customHeight="1" x14ac:dyDescent="0.3">
      <c r="A216" s="22" t="s">
        <v>451</v>
      </c>
      <c r="B216" s="22" t="str">
        <f>VLOOKUP(A216,'ECP Child Poverty data'!$A$1:$B$652,2,FALSE)</f>
        <v>South East</v>
      </c>
      <c r="C216" s="22" t="str">
        <f>VLOOKUP(A216,'MP details'!$A$1:$D$651,2,FALSE)</f>
        <v>Anneliese Dodds</v>
      </c>
      <c r="D216" s="22" t="str">
        <f>VLOOKUP(A216,'MP details'!$A$1:$D$651,3,FALSE)</f>
        <v>Labour</v>
      </c>
      <c r="E216" s="22" t="str">
        <f>VLOOKUP(A216,'MP details'!$A$1:$D$651,4,FALSE)</f>
        <v>anneliese.dodds.mp@parliament.uk</v>
      </c>
      <c r="F216" s="29">
        <v>2800</v>
      </c>
      <c r="G216" s="29">
        <v>2800</v>
      </c>
      <c r="H216" s="29">
        <v>2730</v>
      </c>
      <c r="I216" s="30">
        <f>VLOOKUP(A216,'ECP Child Poverty data'!$A$3:$D$652,4,FALSE)</f>
        <v>7027</v>
      </c>
      <c r="J216" s="31">
        <f>VLOOKUP(A216,'ECP Child Poverty data'!$A$3:$E$652,5,FALSE)</f>
        <v>0.31261128187179565</v>
      </c>
      <c r="K216" s="30">
        <f t="shared" si="18"/>
        <v>22478.395398672234</v>
      </c>
      <c r="L216" s="54">
        <f t="shared" si="19"/>
        <v>0.12144995012238539</v>
      </c>
      <c r="M216" s="32"/>
      <c r="N216" s="33">
        <f t="shared" si="20"/>
        <v>0.62637362637362637</v>
      </c>
      <c r="O216" s="33">
        <f t="shared" si="21"/>
        <v>0.4175824175824176</v>
      </c>
      <c r="P216" s="33">
        <f t="shared" si="22"/>
        <v>0.10989010989010989</v>
      </c>
      <c r="Q216" s="33">
        <f t="shared" si="23"/>
        <v>0.47252747252747251</v>
      </c>
      <c r="R216" s="36"/>
      <c r="S216" s="37">
        <v>110</v>
      </c>
      <c r="T216" s="37">
        <v>70</v>
      </c>
      <c r="U216" s="37">
        <v>20</v>
      </c>
      <c r="V216" s="37">
        <v>10</v>
      </c>
      <c r="W216" s="37">
        <v>0</v>
      </c>
      <c r="X216" s="37">
        <v>1290</v>
      </c>
      <c r="Y216" s="37">
        <v>500</v>
      </c>
      <c r="Z216" s="37">
        <v>790</v>
      </c>
      <c r="AA216" s="37">
        <v>1500</v>
      </c>
      <c r="AB216" s="37">
        <v>370</v>
      </c>
      <c r="AC216" s="37">
        <v>830</v>
      </c>
      <c r="AD216" s="37">
        <v>300</v>
      </c>
      <c r="AE216" s="37">
        <v>880</v>
      </c>
      <c r="AF216" s="37">
        <v>1710</v>
      </c>
      <c r="AG216" s="37">
        <v>1090</v>
      </c>
      <c r="AH216" s="37">
        <v>1460</v>
      </c>
      <c r="AI216" s="37">
        <v>810</v>
      </c>
      <c r="AJ216" s="37">
        <v>350</v>
      </c>
      <c r="AK216" s="37">
        <v>170</v>
      </c>
      <c r="AL216" s="37">
        <v>1140</v>
      </c>
      <c r="AM216" s="37">
        <v>370</v>
      </c>
      <c r="AN216" s="37">
        <v>0</v>
      </c>
      <c r="AO216" s="37">
        <v>370</v>
      </c>
      <c r="AP216" s="37">
        <v>840</v>
      </c>
      <c r="AQ216" s="37">
        <v>820</v>
      </c>
      <c r="AR216" s="37">
        <v>780</v>
      </c>
      <c r="AS216" s="37">
        <v>100</v>
      </c>
      <c r="AT216" s="37">
        <v>0</v>
      </c>
      <c r="AU216" s="37">
        <v>520</v>
      </c>
      <c r="AV216" s="37">
        <v>480</v>
      </c>
      <c r="AW216" s="37">
        <v>1490</v>
      </c>
      <c r="AX216" s="37">
        <v>820</v>
      </c>
      <c r="AY216" s="37">
        <v>190</v>
      </c>
      <c r="AZ216" s="37">
        <v>140</v>
      </c>
      <c r="BA216" s="37">
        <v>300</v>
      </c>
    </row>
    <row r="217" spans="1:53" ht="15" customHeight="1" x14ac:dyDescent="0.3">
      <c r="A217" s="22" t="s">
        <v>265</v>
      </c>
      <c r="B217" s="22" t="str">
        <f>VLOOKUP(A217,'ECP Child Poverty data'!$A$1:$B$652,2,FALSE)</f>
        <v>East Midlands</v>
      </c>
      <c r="C217" s="22" t="str">
        <f>VLOOKUP(A217,'MP details'!$A$1:$D$651,2,FALSE)</f>
        <v>Catherine Atkinson</v>
      </c>
      <c r="D217" s="22" t="str">
        <f>VLOOKUP(A217,'MP details'!$A$1:$D$651,3,FALSE)</f>
        <v>Labour</v>
      </c>
      <c r="E217" s="22" t="str">
        <f>VLOOKUP(A217,'MP details'!$A$1:$D$651,4,FALSE)</f>
        <v>catherine.atkinson.mp@parliament.uk</v>
      </c>
      <c r="F217" s="29">
        <v>2860</v>
      </c>
      <c r="G217" s="29">
        <v>2860</v>
      </c>
      <c r="H217" s="29">
        <v>2770</v>
      </c>
      <c r="I217" s="30">
        <f>VLOOKUP(A217,'ECP Child Poverty data'!$A$3:$D$652,4,FALSE)</f>
        <v>7075</v>
      </c>
      <c r="J217" s="31">
        <f>VLOOKUP(A217,'ECP Child Poverty data'!$A$3:$E$652,5,FALSE)</f>
        <v>0.30971759557723999</v>
      </c>
      <c r="K217" s="30">
        <f t="shared" si="18"/>
        <v>22843.390562986522</v>
      </c>
      <c r="L217" s="54">
        <f t="shared" si="19"/>
        <v>0.12126045791504661</v>
      </c>
      <c r="M217" s="32"/>
      <c r="N217" s="33">
        <f t="shared" si="20"/>
        <v>0.52346570397111913</v>
      </c>
      <c r="O217" s="33">
        <f t="shared" si="21"/>
        <v>0.47653429602888087</v>
      </c>
      <c r="P217" s="33">
        <f t="shared" si="22"/>
        <v>9.0252707581227443E-2</v>
      </c>
      <c r="Q217" s="33">
        <f t="shared" si="23"/>
        <v>0.54512635379061369</v>
      </c>
      <c r="R217" s="36"/>
      <c r="S217" s="37">
        <v>190</v>
      </c>
      <c r="T217" s="37">
        <v>100</v>
      </c>
      <c r="U217" s="37">
        <v>40</v>
      </c>
      <c r="V217" s="37">
        <v>20</v>
      </c>
      <c r="W217" s="37">
        <v>30</v>
      </c>
      <c r="X217" s="37">
        <v>1510</v>
      </c>
      <c r="Y217" s="37">
        <v>460</v>
      </c>
      <c r="Z217" s="37">
        <v>1050</v>
      </c>
      <c r="AA217" s="37">
        <v>1350</v>
      </c>
      <c r="AB217" s="37">
        <v>280</v>
      </c>
      <c r="AC217" s="37">
        <v>710</v>
      </c>
      <c r="AD217" s="37">
        <v>360</v>
      </c>
      <c r="AE217" s="37">
        <v>740</v>
      </c>
      <c r="AF217" s="37">
        <v>1450</v>
      </c>
      <c r="AG217" s="37">
        <v>1410</v>
      </c>
      <c r="AH217" s="37">
        <v>1530</v>
      </c>
      <c r="AI217" s="37">
        <v>860</v>
      </c>
      <c r="AJ217" s="37">
        <v>260</v>
      </c>
      <c r="AK217" s="37">
        <v>210</v>
      </c>
      <c r="AL217" s="37">
        <v>1320</v>
      </c>
      <c r="AM217" s="37">
        <v>440</v>
      </c>
      <c r="AN217" s="37">
        <v>0</v>
      </c>
      <c r="AO217" s="37">
        <v>500</v>
      </c>
      <c r="AP217" s="37">
        <v>900</v>
      </c>
      <c r="AQ217" s="37">
        <v>880</v>
      </c>
      <c r="AR217" s="37">
        <v>850</v>
      </c>
      <c r="AS217" s="37">
        <v>80</v>
      </c>
      <c r="AT217" s="37">
        <v>0</v>
      </c>
      <c r="AU217" s="37">
        <v>520</v>
      </c>
      <c r="AV217" s="37">
        <v>360</v>
      </c>
      <c r="AW217" s="37">
        <v>1700</v>
      </c>
      <c r="AX217" s="37">
        <v>690</v>
      </c>
      <c r="AY217" s="37">
        <v>160</v>
      </c>
      <c r="AZ217" s="37">
        <v>210</v>
      </c>
      <c r="BA217" s="37">
        <v>250</v>
      </c>
    </row>
    <row r="218" spans="1:53" ht="15" customHeight="1" x14ac:dyDescent="0.3">
      <c r="A218" s="22" t="s">
        <v>199</v>
      </c>
      <c r="B218" s="22" t="str">
        <f>VLOOKUP(A218,'ECP Child Poverty data'!$A$1:$B$652,2,FALSE)</f>
        <v>South East</v>
      </c>
      <c r="C218" s="22" t="str">
        <f>VLOOKUP(A218,'MP details'!$A$1:$D$651,2,FALSE)</f>
        <v>Alison Griffiths</v>
      </c>
      <c r="D218" s="22" t="str">
        <f>VLOOKUP(A218,'MP details'!$A$1:$D$651,3,FALSE)</f>
        <v>Conservative</v>
      </c>
      <c r="E218" s="22" t="str">
        <f>VLOOKUP(A218,'MP details'!$A$1:$D$651,4,FALSE)</f>
        <v>alison.griffiths.mp@parliament.uk</v>
      </c>
      <c r="F218" s="29">
        <v>2400</v>
      </c>
      <c r="G218" s="29">
        <v>2400</v>
      </c>
      <c r="H218" s="29">
        <v>2320</v>
      </c>
      <c r="I218" s="30">
        <f>VLOOKUP(A218,'ECP Child Poverty data'!$A$3:$D$652,4,FALSE)</f>
        <v>5967</v>
      </c>
      <c r="J218" s="31">
        <f>VLOOKUP(A218,'ECP Child Poverty data'!$A$3:$E$652,5,FALSE)</f>
        <v>0.3115394115447998</v>
      </c>
      <c r="K218" s="30">
        <f t="shared" si="18"/>
        <v>19153.27492727814</v>
      </c>
      <c r="L218" s="54">
        <f t="shared" si="19"/>
        <v>0.1211281104045476</v>
      </c>
      <c r="M218" s="32"/>
      <c r="N218" s="33">
        <f t="shared" si="20"/>
        <v>0.67241379310344829</v>
      </c>
      <c r="O218" s="33">
        <f t="shared" si="21"/>
        <v>0.46551724137931033</v>
      </c>
      <c r="P218" s="33">
        <f t="shared" si="22"/>
        <v>0.10344827586206896</v>
      </c>
      <c r="Q218" s="33">
        <f t="shared" si="23"/>
        <v>0.5431034482758621</v>
      </c>
      <c r="R218" s="36"/>
      <c r="S218" s="37">
        <v>140</v>
      </c>
      <c r="T218" s="37">
        <v>90</v>
      </c>
      <c r="U218" s="37">
        <v>20</v>
      </c>
      <c r="V218" s="37">
        <v>10</v>
      </c>
      <c r="W218" s="37">
        <v>10</v>
      </c>
      <c r="X218" s="37">
        <v>1260</v>
      </c>
      <c r="Y218" s="37">
        <v>580</v>
      </c>
      <c r="Z218" s="37">
        <v>680</v>
      </c>
      <c r="AA218" s="37">
        <v>1140</v>
      </c>
      <c r="AB218" s="37">
        <v>390</v>
      </c>
      <c r="AC218" s="37">
        <v>600</v>
      </c>
      <c r="AD218" s="37">
        <v>150</v>
      </c>
      <c r="AE218" s="37">
        <v>970</v>
      </c>
      <c r="AF218" s="37">
        <v>1560</v>
      </c>
      <c r="AG218" s="37">
        <v>830</v>
      </c>
      <c r="AH218" s="37">
        <v>1370</v>
      </c>
      <c r="AI218" s="37">
        <v>660</v>
      </c>
      <c r="AJ218" s="37">
        <v>220</v>
      </c>
      <c r="AK218" s="37">
        <v>150</v>
      </c>
      <c r="AL218" s="37">
        <v>1080</v>
      </c>
      <c r="AM218" s="37">
        <v>240</v>
      </c>
      <c r="AN218" s="37">
        <v>0</v>
      </c>
      <c r="AO218" s="37">
        <v>360</v>
      </c>
      <c r="AP218" s="37">
        <v>820</v>
      </c>
      <c r="AQ218" s="37">
        <v>780</v>
      </c>
      <c r="AR218" s="37">
        <v>760</v>
      </c>
      <c r="AS218" s="37">
        <v>60</v>
      </c>
      <c r="AT218" s="37">
        <v>10</v>
      </c>
      <c r="AU218" s="37">
        <v>490</v>
      </c>
      <c r="AV218" s="37">
        <v>320</v>
      </c>
      <c r="AW218" s="37">
        <v>1250</v>
      </c>
      <c r="AX218" s="37">
        <v>760</v>
      </c>
      <c r="AY218" s="37">
        <v>130</v>
      </c>
      <c r="AZ218" s="37">
        <v>150</v>
      </c>
      <c r="BA218" s="37">
        <v>240</v>
      </c>
    </row>
    <row r="219" spans="1:53" ht="15" customHeight="1" x14ac:dyDescent="0.3">
      <c r="A219" s="22" t="s">
        <v>549</v>
      </c>
      <c r="B219" s="22" t="str">
        <f>VLOOKUP(A219,'ECP Child Poverty data'!$A$1:$B$652,2,FALSE)</f>
        <v>West Midlands</v>
      </c>
      <c r="C219" s="22" t="str">
        <f>VLOOKUP(A219,'MP details'!$A$1:$D$651,2,FALSE)</f>
        <v>Mark Pritchard</v>
      </c>
      <c r="D219" s="22" t="str">
        <f>VLOOKUP(A219,'MP details'!$A$1:$D$651,3,FALSE)</f>
        <v>Conservative</v>
      </c>
      <c r="E219" s="22" t="str">
        <f>VLOOKUP(A219,'MP details'!$A$1:$D$651,4,FALSE)</f>
        <v>mark.pritchard.mp@parliament.uk</v>
      </c>
      <c r="F219" s="29">
        <v>2790</v>
      </c>
      <c r="G219" s="29">
        <v>2790</v>
      </c>
      <c r="H219" s="29">
        <v>2710</v>
      </c>
      <c r="I219" s="30">
        <f>VLOOKUP(A219,'ECP Child Poverty data'!$A$3:$D$652,4,FALSE)</f>
        <v>7559</v>
      </c>
      <c r="J219" s="31">
        <f>VLOOKUP(A219,'ECP Child Poverty data'!$A$3:$E$652,5,FALSE)</f>
        <v>0.33679911494255066</v>
      </c>
      <c r="K219" s="30">
        <f t="shared" si="18"/>
        <v>22443.64567670961</v>
      </c>
      <c r="L219" s="54">
        <f t="shared" si="19"/>
        <v>0.12074687147695624</v>
      </c>
      <c r="M219" s="32"/>
      <c r="N219" s="33">
        <f t="shared" si="20"/>
        <v>0.67527675276752763</v>
      </c>
      <c r="O219" s="33">
        <f t="shared" si="21"/>
        <v>0.4280442804428044</v>
      </c>
      <c r="P219" s="33">
        <f t="shared" si="22"/>
        <v>9.2250922509225092E-2</v>
      </c>
      <c r="Q219" s="33">
        <f t="shared" si="23"/>
        <v>0.45018450184501846</v>
      </c>
      <c r="R219" s="36"/>
      <c r="S219" s="37">
        <v>170</v>
      </c>
      <c r="T219" s="37">
        <v>110</v>
      </c>
      <c r="U219" s="37">
        <v>20</v>
      </c>
      <c r="V219" s="37">
        <v>10</v>
      </c>
      <c r="W219" s="37">
        <v>40</v>
      </c>
      <c r="X219" s="37">
        <v>1220</v>
      </c>
      <c r="Y219" s="37">
        <v>590</v>
      </c>
      <c r="Z219" s="37">
        <v>630</v>
      </c>
      <c r="AA219" s="37">
        <v>1570</v>
      </c>
      <c r="AB219" s="37">
        <v>420</v>
      </c>
      <c r="AC219" s="37">
        <v>810</v>
      </c>
      <c r="AD219" s="37">
        <v>340</v>
      </c>
      <c r="AE219" s="37">
        <v>1020</v>
      </c>
      <c r="AF219" s="37">
        <v>1830</v>
      </c>
      <c r="AG219" s="37">
        <v>960</v>
      </c>
      <c r="AH219" s="37">
        <v>1380</v>
      </c>
      <c r="AI219" s="37">
        <v>830</v>
      </c>
      <c r="AJ219" s="37">
        <v>330</v>
      </c>
      <c r="AK219" s="37">
        <v>250</v>
      </c>
      <c r="AL219" s="37">
        <v>1160</v>
      </c>
      <c r="AM219" s="37">
        <v>400</v>
      </c>
      <c r="AN219" s="37">
        <v>0</v>
      </c>
      <c r="AO219" s="37">
        <v>470</v>
      </c>
      <c r="AP219" s="37">
        <v>750</v>
      </c>
      <c r="AQ219" s="37">
        <v>740</v>
      </c>
      <c r="AR219" s="37">
        <v>710</v>
      </c>
      <c r="AS219" s="37">
        <v>70</v>
      </c>
      <c r="AT219" s="37">
        <v>10</v>
      </c>
      <c r="AU219" s="37">
        <v>630</v>
      </c>
      <c r="AV219" s="37">
        <v>420</v>
      </c>
      <c r="AW219" s="37">
        <v>1470</v>
      </c>
      <c r="AX219" s="37">
        <v>870</v>
      </c>
      <c r="AY219" s="37">
        <v>130</v>
      </c>
      <c r="AZ219" s="37">
        <v>240</v>
      </c>
      <c r="BA219" s="37">
        <v>250</v>
      </c>
    </row>
    <row r="220" spans="1:53" ht="15" customHeight="1" x14ac:dyDescent="0.3">
      <c r="A220" s="22" t="s">
        <v>146</v>
      </c>
      <c r="B220" s="22" t="str">
        <f>VLOOKUP(A220,'ECP Child Poverty data'!$A$1:$B$652,2,FALSE)</f>
        <v>West Midlands</v>
      </c>
      <c r="C220" s="22" t="str">
        <f>VLOOKUP(A220,'MP details'!$A$1:$D$651,2,FALSE)</f>
        <v>Mark Garnier</v>
      </c>
      <c r="D220" s="22" t="str">
        <f>VLOOKUP(A220,'MP details'!$A$1:$D$651,3,FALSE)</f>
        <v>Conservative</v>
      </c>
      <c r="E220" s="22" t="str">
        <f>VLOOKUP(A220,'MP details'!$A$1:$D$651,4,FALSE)</f>
        <v>mark.garnier.mp@parliament.uk</v>
      </c>
      <c r="F220" s="29">
        <v>2490</v>
      </c>
      <c r="G220" s="29">
        <v>2490</v>
      </c>
      <c r="H220" s="29">
        <v>2380</v>
      </c>
      <c r="I220" s="30">
        <f>VLOOKUP(A220,'ECP Child Poverty data'!$A$3:$D$652,4,FALSE)</f>
        <v>6618</v>
      </c>
      <c r="J220" s="31">
        <f>VLOOKUP(A220,'ECP Child Poverty data'!$A$3:$E$652,5,FALSE)</f>
        <v>0.33558890223503113</v>
      </c>
      <c r="K220" s="30">
        <f t="shared" si="18"/>
        <v>19720.556776234083</v>
      </c>
      <c r="L220" s="54">
        <f t="shared" si="19"/>
        <v>0.12068624770616108</v>
      </c>
      <c r="M220" s="32"/>
      <c r="N220" s="33">
        <f t="shared" si="20"/>
        <v>0.60504201680672265</v>
      </c>
      <c r="O220" s="33">
        <f t="shared" si="21"/>
        <v>0.51260504201680668</v>
      </c>
      <c r="P220" s="33">
        <f t="shared" si="22"/>
        <v>8.8235294117647065E-2</v>
      </c>
      <c r="Q220" s="33">
        <f t="shared" si="23"/>
        <v>0.54621848739495793</v>
      </c>
      <c r="R220" s="36"/>
      <c r="S220" s="37">
        <v>200</v>
      </c>
      <c r="T220" s="37">
        <v>110</v>
      </c>
      <c r="U220" s="37">
        <v>30</v>
      </c>
      <c r="V220" s="37">
        <v>10</v>
      </c>
      <c r="W220" s="37">
        <v>40</v>
      </c>
      <c r="X220" s="37">
        <v>1300</v>
      </c>
      <c r="Y220" s="37">
        <v>510</v>
      </c>
      <c r="Z220" s="37">
        <v>790</v>
      </c>
      <c r="AA220" s="37">
        <v>1180</v>
      </c>
      <c r="AB220" s="37">
        <v>360</v>
      </c>
      <c r="AC220" s="37">
        <v>570</v>
      </c>
      <c r="AD220" s="37">
        <v>250</v>
      </c>
      <c r="AE220" s="37">
        <v>870</v>
      </c>
      <c r="AF220" s="37">
        <v>1440</v>
      </c>
      <c r="AG220" s="37">
        <v>1040</v>
      </c>
      <c r="AH220" s="37">
        <v>1390</v>
      </c>
      <c r="AI220" s="37">
        <v>680</v>
      </c>
      <c r="AJ220" s="37">
        <v>300</v>
      </c>
      <c r="AK220" s="37">
        <v>120</v>
      </c>
      <c r="AL220" s="37">
        <v>1220</v>
      </c>
      <c r="AM220" s="37">
        <v>360</v>
      </c>
      <c r="AN220" s="37">
        <v>0</v>
      </c>
      <c r="AO220" s="37">
        <v>400</v>
      </c>
      <c r="AP220" s="37">
        <v>930</v>
      </c>
      <c r="AQ220" s="37">
        <v>920</v>
      </c>
      <c r="AR220" s="37">
        <v>870</v>
      </c>
      <c r="AS220" s="37">
        <v>110</v>
      </c>
      <c r="AT220" s="37">
        <v>10</v>
      </c>
      <c r="AU220" s="37">
        <v>360</v>
      </c>
      <c r="AV220" s="37">
        <v>340</v>
      </c>
      <c r="AW220" s="37">
        <v>1570</v>
      </c>
      <c r="AX220" s="37">
        <v>660</v>
      </c>
      <c r="AY220" s="37">
        <v>90</v>
      </c>
      <c r="AZ220" s="37">
        <v>160</v>
      </c>
      <c r="BA220" s="37">
        <v>210</v>
      </c>
    </row>
    <row r="221" spans="1:53" ht="15" customHeight="1" x14ac:dyDescent="0.3">
      <c r="A221" s="22" t="s">
        <v>167</v>
      </c>
      <c r="B221" s="22" t="str">
        <f>VLOOKUP(A221,'ECP Child Poverty data'!$A$1:$B$652,2,FALSE)</f>
        <v>Yorkshire And The Humber</v>
      </c>
      <c r="C221" s="22" t="str">
        <f>VLOOKUP(A221,'MP details'!$A$1:$D$651,2,FALSE)</f>
        <v>Dan Jarvis</v>
      </c>
      <c r="D221" s="22" t="str">
        <f>VLOOKUP(A221,'MP details'!$A$1:$D$651,3,FALSE)</f>
        <v>Labour</v>
      </c>
      <c r="E221" s="22" t="str">
        <f>VLOOKUP(A221,'MP details'!$A$1:$D$651,4,FALSE)</f>
        <v>dan.jarvis.mp@parliament.uk</v>
      </c>
      <c r="F221" s="29">
        <v>2870</v>
      </c>
      <c r="G221" s="29">
        <v>2870</v>
      </c>
      <c r="H221" s="29">
        <v>2730</v>
      </c>
      <c r="I221" s="30">
        <f>VLOOKUP(A221,'ECP Child Poverty data'!$A$3:$D$652,4,FALSE)</f>
        <v>7552</v>
      </c>
      <c r="J221" s="31">
        <f>VLOOKUP(A221,'ECP Child Poverty data'!$A$3:$E$652,5,FALSE)</f>
        <v>0.33378550410270691</v>
      </c>
      <c r="K221" s="30">
        <f t="shared" si="18"/>
        <v>22625.308490557531</v>
      </c>
      <c r="L221" s="54">
        <f t="shared" si="19"/>
        <v>0.12066133821509399</v>
      </c>
      <c r="M221" s="32"/>
      <c r="N221" s="33">
        <f t="shared" si="20"/>
        <v>0.54212454212454209</v>
      </c>
      <c r="O221" s="33">
        <f t="shared" si="21"/>
        <v>0.51648351648351654</v>
      </c>
      <c r="P221" s="33">
        <f t="shared" si="22"/>
        <v>5.128205128205128E-2</v>
      </c>
      <c r="Q221" s="33">
        <f t="shared" si="23"/>
        <v>0.61904761904761907</v>
      </c>
      <c r="R221" s="36"/>
      <c r="S221" s="37">
        <v>210</v>
      </c>
      <c r="T221" s="37">
        <v>120</v>
      </c>
      <c r="U221" s="37">
        <v>40</v>
      </c>
      <c r="V221" s="37">
        <v>40</v>
      </c>
      <c r="W221" s="37">
        <v>0</v>
      </c>
      <c r="X221" s="37">
        <v>1690</v>
      </c>
      <c r="Y221" s="37">
        <v>650</v>
      </c>
      <c r="Z221" s="37">
        <v>1040</v>
      </c>
      <c r="AA221" s="37">
        <v>1190</v>
      </c>
      <c r="AB221" s="37">
        <v>310</v>
      </c>
      <c r="AC221" s="37">
        <v>520</v>
      </c>
      <c r="AD221" s="37">
        <v>360</v>
      </c>
      <c r="AE221" s="37">
        <v>960</v>
      </c>
      <c r="AF221" s="37">
        <v>1480</v>
      </c>
      <c r="AG221" s="37">
        <v>1390</v>
      </c>
      <c r="AH221" s="37">
        <v>1740</v>
      </c>
      <c r="AI221" s="37">
        <v>720</v>
      </c>
      <c r="AJ221" s="37">
        <v>260</v>
      </c>
      <c r="AK221" s="37">
        <v>150</v>
      </c>
      <c r="AL221" s="37">
        <v>1410</v>
      </c>
      <c r="AM221" s="37">
        <v>580</v>
      </c>
      <c r="AN221" s="37">
        <v>0</v>
      </c>
      <c r="AO221" s="37">
        <v>550</v>
      </c>
      <c r="AP221" s="37">
        <v>930</v>
      </c>
      <c r="AQ221" s="37">
        <v>900</v>
      </c>
      <c r="AR221" s="37">
        <v>840</v>
      </c>
      <c r="AS221" s="37">
        <v>90</v>
      </c>
      <c r="AT221" s="37">
        <v>10</v>
      </c>
      <c r="AU221" s="37">
        <v>310</v>
      </c>
      <c r="AV221" s="37">
        <v>320</v>
      </c>
      <c r="AW221" s="37">
        <v>1900</v>
      </c>
      <c r="AX221" s="37">
        <v>710</v>
      </c>
      <c r="AY221" s="37">
        <v>90</v>
      </c>
      <c r="AZ221" s="37">
        <v>170</v>
      </c>
      <c r="BA221" s="37">
        <v>140</v>
      </c>
    </row>
    <row r="222" spans="1:53" ht="15" customHeight="1" x14ac:dyDescent="0.3">
      <c r="A222" s="22" t="s">
        <v>251</v>
      </c>
      <c r="B222" s="22" t="str">
        <f>VLOOKUP(A222,'ECP Child Poverty data'!$A$1:$B$652,2,FALSE)</f>
        <v>London</v>
      </c>
      <c r="C222" s="22" t="str">
        <f>VLOOKUP(A222,'MP details'!$A$1:$D$651,2,FALSE)</f>
        <v>Bell Ribeiro-Addy</v>
      </c>
      <c r="D222" s="22" t="str">
        <f>VLOOKUP(A222,'MP details'!$A$1:$D$651,3,FALSE)</f>
        <v>Labour</v>
      </c>
      <c r="E222" s="22" t="str">
        <f>VLOOKUP(A222,'MP details'!$A$1:$D$651,4,FALSE)</f>
        <v>bell.ribeiroaddy.mp@parliament.uk</v>
      </c>
      <c r="F222" s="29">
        <v>2240</v>
      </c>
      <c r="G222" s="29">
        <v>2240</v>
      </c>
      <c r="H222" s="29">
        <v>2160</v>
      </c>
      <c r="I222" s="30">
        <f>VLOOKUP(A222,'ECP Child Poverty data'!$A$3:$D$652,4,FALSE)</f>
        <v>7054</v>
      </c>
      <c r="J222" s="31">
        <f>VLOOKUP(A222,'ECP Child Poverty data'!$A$3:$E$652,5,FALSE)</f>
        <v>0.39308187365531921</v>
      </c>
      <c r="K222" s="30">
        <f t="shared" si="18"/>
        <v>17945.370857231195</v>
      </c>
      <c r="L222" s="54">
        <f t="shared" si="19"/>
        <v>0.12036530296221852</v>
      </c>
      <c r="M222" s="32"/>
      <c r="N222" s="33">
        <f t="shared" si="20"/>
        <v>0.58333333333333337</v>
      </c>
      <c r="O222" s="33">
        <f t="shared" si="21"/>
        <v>0.31944444444444442</v>
      </c>
      <c r="P222" s="33">
        <f t="shared" si="22"/>
        <v>9.2592592592592587E-2</v>
      </c>
      <c r="Q222" s="33">
        <f t="shared" si="23"/>
        <v>0.72685185185185186</v>
      </c>
      <c r="R222" s="36"/>
      <c r="S222" s="37">
        <v>170</v>
      </c>
      <c r="T222" s="37">
        <v>110</v>
      </c>
      <c r="U222" s="37">
        <v>20</v>
      </c>
      <c r="V222" s="37">
        <v>0</v>
      </c>
      <c r="W222" s="37">
        <v>40</v>
      </c>
      <c r="X222" s="37">
        <v>1570</v>
      </c>
      <c r="Y222" s="37">
        <v>680</v>
      </c>
      <c r="Z222" s="37">
        <v>880</v>
      </c>
      <c r="AA222" s="37">
        <v>670</v>
      </c>
      <c r="AB222" s="37">
        <v>160</v>
      </c>
      <c r="AC222" s="37">
        <v>420</v>
      </c>
      <c r="AD222" s="37">
        <v>90</v>
      </c>
      <c r="AE222" s="37">
        <v>850</v>
      </c>
      <c r="AF222" s="37">
        <v>1260</v>
      </c>
      <c r="AG222" s="37">
        <v>970</v>
      </c>
      <c r="AH222" s="37">
        <v>1170</v>
      </c>
      <c r="AI222" s="37">
        <v>600</v>
      </c>
      <c r="AJ222" s="37">
        <v>320</v>
      </c>
      <c r="AK222" s="37">
        <v>140</v>
      </c>
      <c r="AL222" s="37">
        <v>690</v>
      </c>
      <c r="AM222" s="37">
        <v>190</v>
      </c>
      <c r="AN222" s="37">
        <v>0</v>
      </c>
      <c r="AO222" s="37">
        <v>230</v>
      </c>
      <c r="AP222" s="37">
        <v>510</v>
      </c>
      <c r="AQ222" s="37">
        <v>500</v>
      </c>
      <c r="AR222" s="37">
        <v>450</v>
      </c>
      <c r="AS222" s="37">
        <v>80</v>
      </c>
      <c r="AT222" s="37">
        <v>10</v>
      </c>
      <c r="AU222" s="37">
        <v>480</v>
      </c>
      <c r="AV222" s="37">
        <v>290</v>
      </c>
      <c r="AW222" s="37">
        <v>1030</v>
      </c>
      <c r="AX222" s="37">
        <v>580</v>
      </c>
      <c r="AY222" s="37">
        <v>150</v>
      </c>
      <c r="AZ222" s="37">
        <v>130</v>
      </c>
      <c r="BA222" s="37">
        <v>200</v>
      </c>
    </row>
    <row r="223" spans="1:53" ht="15" customHeight="1" x14ac:dyDescent="0.3">
      <c r="A223" s="22" t="s">
        <v>99</v>
      </c>
      <c r="B223" s="22" t="str">
        <f>VLOOKUP(A223,'ECP Child Poverty data'!$A$1:$B$652,2,FALSE)</f>
        <v>North West</v>
      </c>
      <c r="C223" s="22" t="str">
        <f>VLOOKUP(A223,'MP details'!$A$1:$D$651,2,FALSE)</f>
        <v>Lisa Nandy</v>
      </c>
      <c r="D223" s="22" t="str">
        <f>VLOOKUP(A223,'MP details'!$A$1:$D$651,3,FALSE)</f>
        <v>Labour</v>
      </c>
      <c r="E223" s="22" t="str">
        <f>VLOOKUP(A223,'MP details'!$A$1:$D$651,4,FALSE)</f>
        <v>lisa.nandy.mp@parliament.uk</v>
      </c>
      <c r="F223" s="29">
        <v>2840</v>
      </c>
      <c r="G223" s="29">
        <v>2840</v>
      </c>
      <c r="H223" s="29">
        <v>2730</v>
      </c>
      <c r="I223" s="30">
        <f>VLOOKUP(A223,'ECP Child Poverty data'!$A$3:$D$652,4,FALSE)</f>
        <v>8017</v>
      </c>
      <c r="J223" s="31">
        <f>VLOOKUP(A223,'ECP Child Poverty data'!$A$3:$E$652,5,FALSE)</f>
        <v>0.35318449139595032</v>
      </c>
      <c r="K223" s="30">
        <f t="shared" si="18"/>
        <v>22699.184690451912</v>
      </c>
      <c r="L223" s="54">
        <f t="shared" si="19"/>
        <v>0.12026863683559241</v>
      </c>
      <c r="M223" s="32"/>
      <c r="N223" s="33">
        <f t="shared" si="20"/>
        <v>0.57509157509157505</v>
      </c>
      <c r="O223" s="33">
        <f t="shared" si="21"/>
        <v>0.52747252747252749</v>
      </c>
      <c r="P223" s="33">
        <f t="shared" si="22"/>
        <v>5.4945054945054944E-2</v>
      </c>
      <c r="Q223" s="33">
        <f t="shared" si="23"/>
        <v>0.5714285714285714</v>
      </c>
      <c r="R223" s="36"/>
      <c r="S223" s="37">
        <v>200</v>
      </c>
      <c r="T223" s="37">
        <v>150</v>
      </c>
      <c r="U223" s="37">
        <v>30</v>
      </c>
      <c r="V223" s="37">
        <v>10</v>
      </c>
      <c r="W223" s="37">
        <v>20</v>
      </c>
      <c r="X223" s="37">
        <v>1560</v>
      </c>
      <c r="Y223" s="37">
        <v>660</v>
      </c>
      <c r="Z223" s="37">
        <v>890</v>
      </c>
      <c r="AA223" s="37">
        <v>1280</v>
      </c>
      <c r="AB223" s="37">
        <v>400</v>
      </c>
      <c r="AC223" s="37">
        <v>510</v>
      </c>
      <c r="AD223" s="37">
        <v>380</v>
      </c>
      <c r="AE223" s="37">
        <v>1060</v>
      </c>
      <c r="AF223" s="37">
        <v>1570</v>
      </c>
      <c r="AG223" s="37">
        <v>1270</v>
      </c>
      <c r="AH223" s="37">
        <v>1590</v>
      </c>
      <c r="AI223" s="37">
        <v>730</v>
      </c>
      <c r="AJ223" s="37">
        <v>280</v>
      </c>
      <c r="AK223" s="37">
        <v>240</v>
      </c>
      <c r="AL223" s="37">
        <v>1440</v>
      </c>
      <c r="AM223" s="37">
        <v>550</v>
      </c>
      <c r="AN223" s="37">
        <v>0</v>
      </c>
      <c r="AO223" s="37">
        <v>530</v>
      </c>
      <c r="AP223" s="37">
        <v>1000</v>
      </c>
      <c r="AQ223" s="37">
        <v>960</v>
      </c>
      <c r="AR223" s="37">
        <v>930</v>
      </c>
      <c r="AS223" s="37">
        <v>90</v>
      </c>
      <c r="AT223" s="37">
        <v>20</v>
      </c>
      <c r="AU223" s="37">
        <v>420</v>
      </c>
      <c r="AV223" s="37">
        <v>390</v>
      </c>
      <c r="AW223" s="37">
        <v>1720</v>
      </c>
      <c r="AX223" s="37">
        <v>700</v>
      </c>
      <c r="AY223" s="37">
        <v>140</v>
      </c>
      <c r="AZ223" s="37">
        <v>170</v>
      </c>
      <c r="BA223" s="37">
        <v>150</v>
      </c>
    </row>
    <row r="224" spans="1:53" ht="15" customHeight="1" x14ac:dyDescent="0.3">
      <c r="A224" s="22" t="s">
        <v>57</v>
      </c>
      <c r="B224" s="22" t="str">
        <f>VLOOKUP(A224,'ECP Child Poverty data'!$A$1:$B$652,2,FALSE)</f>
        <v>East Midlands</v>
      </c>
      <c r="C224" s="22" t="str">
        <f>VLOOKUP(A224,'MP details'!$A$1:$D$651,2,FALSE)</f>
        <v>Jo White</v>
      </c>
      <c r="D224" s="22" t="str">
        <f>VLOOKUP(A224,'MP details'!$A$1:$D$651,3,FALSE)</f>
        <v>Labour</v>
      </c>
      <c r="E224" s="22" t="str">
        <f>VLOOKUP(A224,'MP details'!$A$1:$D$651,4,FALSE)</f>
        <v>jo.white.mp@parliament.uk</v>
      </c>
      <c r="F224" s="29">
        <v>2720</v>
      </c>
      <c r="G224" s="29">
        <v>2720</v>
      </c>
      <c r="H224" s="29">
        <v>2590</v>
      </c>
      <c r="I224" s="30">
        <f>VLOOKUP(A224,'ECP Child Poverty data'!$A$3:$D$652,4,FALSE)</f>
        <v>7210</v>
      </c>
      <c r="J224" s="31">
        <f>VLOOKUP(A224,'ECP Child Poverty data'!$A$3:$E$652,5,FALSE)</f>
        <v>0.33389654755592346</v>
      </c>
      <c r="K224" s="30">
        <f t="shared" si="18"/>
        <v>21593.514676255872</v>
      </c>
      <c r="L224" s="54">
        <f t="shared" si="19"/>
        <v>0.11994341999581716</v>
      </c>
      <c r="M224" s="32"/>
      <c r="N224" s="33">
        <f t="shared" si="20"/>
        <v>0.61389961389961389</v>
      </c>
      <c r="O224" s="33">
        <f t="shared" si="21"/>
        <v>0.42857142857142855</v>
      </c>
      <c r="P224" s="33">
        <f t="shared" si="22"/>
        <v>8.4942084942084939E-2</v>
      </c>
      <c r="Q224" s="33">
        <f t="shared" si="23"/>
        <v>0.60231660231660233</v>
      </c>
      <c r="R224" s="36"/>
      <c r="S224" s="37">
        <v>210</v>
      </c>
      <c r="T224" s="37">
        <v>140</v>
      </c>
      <c r="U224" s="37">
        <v>30</v>
      </c>
      <c r="V224" s="37">
        <v>20</v>
      </c>
      <c r="W224" s="37">
        <v>20</v>
      </c>
      <c r="X224" s="37">
        <v>1560</v>
      </c>
      <c r="Y224" s="37">
        <v>680</v>
      </c>
      <c r="Z224" s="37">
        <v>880</v>
      </c>
      <c r="AA224" s="37">
        <v>1160</v>
      </c>
      <c r="AB224" s="37">
        <v>330</v>
      </c>
      <c r="AC224" s="37">
        <v>580</v>
      </c>
      <c r="AD224" s="37">
        <v>250</v>
      </c>
      <c r="AE224" s="37">
        <v>1010</v>
      </c>
      <c r="AF224" s="37">
        <v>1590</v>
      </c>
      <c r="AG224" s="37">
        <v>1130</v>
      </c>
      <c r="AH224" s="37">
        <v>1500</v>
      </c>
      <c r="AI224" s="37">
        <v>740</v>
      </c>
      <c r="AJ224" s="37">
        <v>280</v>
      </c>
      <c r="AK224" s="37">
        <v>200</v>
      </c>
      <c r="AL224" s="37">
        <v>1110</v>
      </c>
      <c r="AM224" s="37">
        <v>460</v>
      </c>
      <c r="AN224" s="37">
        <v>0</v>
      </c>
      <c r="AO224" s="37">
        <v>440</v>
      </c>
      <c r="AP224" s="37">
        <v>670</v>
      </c>
      <c r="AQ224" s="37">
        <v>650</v>
      </c>
      <c r="AR224" s="37">
        <v>600</v>
      </c>
      <c r="AS224" s="37">
        <v>70</v>
      </c>
      <c r="AT224" s="37">
        <v>20</v>
      </c>
      <c r="AU224" s="37">
        <v>390</v>
      </c>
      <c r="AV224" s="37">
        <v>400</v>
      </c>
      <c r="AW224" s="37">
        <v>1410</v>
      </c>
      <c r="AX224" s="37">
        <v>750</v>
      </c>
      <c r="AY224" s="37">
        <v>200</v>
      </c>
      <c r="AZ224" s="37">
        <v>210</v>
      </c>
      <c r="BA224" s="37">
        <v>220</v>
      </c>
    </row>
    <row r="225" spans="1:53" ht="15" customHeight="1" x14ac:dyDescent="0.3">
      <c r="A225" s="22" t="s">
        <v>60</v>
      </c>
      <c r="B225" s="22" t="str">
        <f>VLOOKUP(A225,'ECP Child Poverty data'!$A$1:$B$652,2,FALSE)</f>
        <v>East Midlands</v>
      </c>
      <c r="C225" s="22" t="str">
        <f>VLOOKUP(A225,'MP details'!$A$1:$D$651,2,FALSE)</f>
        <v>Steve Yemm</v>
      </c>
      <c r="D225" s="22" t="str">
        <f>VLOOKUP(A225,'MP details'!$A$1:$D$651,3,FALSE)</f>
        <v>Labour</v>
      </c>
      <c r="E225" s="22" t="str">
        <f>VLOOKUP(A225,'MP details'!$A$1:$D$651,4,FALSE)</f>
        <v>steve.yemm.mp@parliament.uk</v>
      </c>
      <c r="F225" s="29">
        <v>2810</v>
      </c>
      <c r="G225" s="29">
        <v>2810</v>
      </c>
      <c r="H225" s="29">
        <v>2660</v>
      </c>
      <c r="I225" s="30">
        <f>VLOOKUP(A225,'ECP Child Poverty data'!$A$3:$D$652,4,FALSE)</f>
        <v>7336</v>
      </c>
      <c r="J225" s="31">
        <f>VLOOKUP(A225,'ECP Child Poverty data'!$A$3:$E$652,5,FALSE)</f>
        <v>0.33068355917930603</v>
      </c>
      <c r="K225" s="30">
        <f t="shared" si="18"/>
        <v>22184.350556182966</v>
      </c>
      <c r="L225" s="54">
        <f t="shared" si="19"/>
        <v>0.11990434397722928</v>
      </c>
      <c r="M225" s="32"/>
      <c r="N225" s="33">
        <f t="shared" si="20"/>
        <v>0.59398496240601506</v>
      </c>
      <c r="O225" s="33">
        <f t="shared" si="21"/>
        <v>0.47368421052631576</v>
      </c>
      <c r="P225" s="33">
        <f t="shared" si="22"/>
        <v>5.6390977443609019E-2</v>
      </c>
      <c r="Q225" s="33">
        <f t="shared" si="23"/>
        <v>0.55639097744360899</v>
      </c>
      <c r="R225" s="36"/>
      <c r="S225" s="37">
        <v>220</v>
      </c>
      <c r="T225" s="37">
        <v>150</v>
      </c>
      <c r="U225" s="37">
        <v>60</v>
      </c>
      <c r="V225" s="37">
        <v>0</v>
      </c>
      <c r="W225" s="37">
        <v>10</v>
      </c>
      <c r="X225" s="37">
        <v>1480</v>
      </c>
      <c r="Y225" s="37">
        <v>620</v>
      </c>
      <c r="Z225" s="37">
        <v>860</v>
      </c>
      <c r="AA225" s="37">
        <v>1330</v>
      </c>
      <c r="AB225" s="37">
        <v>320</v>
      </c>
      <c r="AC225" s="37">
        <v>640</v>
      </c>
      <c r="AD225" s="37">
        <v>360</v>
      </c>
      <c r="AE225" s="37">
        <v>940</v>
      </c>
      <c r="AF225" s="37">
        <v>1580</v>
      </c>
      <c r="AG225" s="37">
        <v>1220</v>
      </c>
      <c r="AH225" s="37">
        <v>1580</v>
      </c>
      <c r="AI225" s="37">
        <v>850</v>
      </c>
      <c r="AJ225" s="37">
        <v>250</v>
      </c>
      <c r="AK225" s="37">
        <v>130</v>
      </c>
      <c r="AL225" s="37">
        <v>1260</v>
      </c>
      <c r="AM225" s="37">
        <v>490</v>
      </c>
      <c r="AN225" s="37">
        <v>0</v>
      </c>
      <c r="AO225" s="37">
        <v>460</v>
      </c>
      <c r="AP225" s="37">
        <v>910</v>
      </c>
      <c r="AQ225" s="37">
        <v>870</v>
      </c>
      <c r="AR225" s="37">
        <v>820</v>
      </c>
      <c r="AS225" s="37">
        <v>100</v>
      </c>
      <c r="AT225" s="37">
        <v>10</v>
      </c>
      <c r="AU225" s="37">
        <v>350</v>
      </c>
      <c r="AV225" s="37">
        <v>410</v>
      </c>
      <c r="AW225" s="37">
        <v>1610</v>
      </c>
      <c r="AX225" s="37">
        <v>780</v>
      </c>
      <c r="AY225" s="37">
        <v>170</v>
      </c>
      <c r="AZ225" s="37">
        <v>200</v>
      </c>
      <c r="BA225" s="37">
        <v>150</v>
      </c>
    </row>
    <row r="226" spans="1:53" ht="15" customHeight="1" x14ac:dyDescent="0.3">
      <c r="A226" s="22" t="s">
        <v>635</v>
      </c>
      <c r="B226" s="22" t="str">
        <f>VLOOKUP(A226,'ECP Child Poverty data'!$A$1:$B$652,2,FALSE)</f>
        <v>Scotland</v>
      </c>
      <c r="C226" s="22" t="str">
        <f>VLOOKUP(A226,'MP details'!$A$1:$D$651,2,FALSE)</f>
        <v>Lillian Jones</v>
      </c>
      <c r="D226" s="22" t="str">
        <f>VLOOKUP(A226,'MP details'!$A$1:$D$651,3,FALSE)</f>
        <v>Labour</v>
      </c>
      <c r="E226" s="22" t="str">
        <f>VLOOKUP(A226,'MP details'!$A$1:$D$651,4,FALSE)</f>
        <v>lillian.jones.mp@parliament.uk</v>
      </c>
      <c r="F226" s="29">
        <v>2190</v>
      </c>
      <c r="G226" s="29">
        <v>2190</v>
      </c>
      <c r="H226" s="29">
        <v>2100</v>
      </c>
      <c r="I226" s="30">
        <f>VLOOKUP(A226,'ECP Child Poverty data'!$A$3:$D$652,4,FALSE)</f>
        <v>4611</v>
      </c>
      <c r="J226" s="31">
        <f>VLOOKUP(A226,'ECP Child Poverty data'!$A$3:$E$652,5,FALSE)</f>
        <v>0.26272127032279968</v>
      </c>
      <c r="K226" s="30">
        <f t="shared" si="18"/>
        <v>17550.920008625752</v>
      </c>
      <c r="L226" s="54">
        <f t="shared" si="19"/>
        <v>0.11965184725176303</v>
      </c>
      <c r="M226" s="32"/>
      <c r="N226" s="33">
        <f t="shared" si="20"/>
        <v>0.49523809523809526</v>
      </c>
      <c r="O226" s="33">
        <f t="shared" si="21"/>
        <v>0.48571428571428571</v>
      </c>
      <c r="P226" s="33">
        <f t="shared" si="22"/>
        <v>4.7619047619047616E-2</v>
      </c>
      <c r="Q226" s="33">
        <f t="shared" si="23"/>
        <v>0.62380952380952381</v>
      </c>
      <c r="R226" s="36"/>
      <c r="S226" s="37">
        <v>160</v>
      </c>
      <c r="T226" s="37">
        <v>100</v>
      </c>
      <c r="U226" s="37">
        <v>40</v>
      </c>
      <c r="V226" s="37">
        <v>0</v>
      </c>
      <c r="W226" s="37">
        <v>10</v>
      </c>
      <c r="X226" s="37">
        <v>1310</v>
      </c>
      <c r="Y226" s="37">
        <v>430</v>
      </c>
      <c r="Z226" s="37">
        <v>880</v>
      </c>
      <c r="AA226" s="37">
        <v>880</v>
      </c>
      <c r="AB226" s="37">
        <v>230</v>
      </c>
      <c r="AC226" s="37">
        <v>380</v>
      </c>
      <c r="AD226" s="37">
        <v>280</v>
      </c>
      <c r="AE226" s="37">
        <v>650</v>
      </c>
      <c r="AF226" s="37">
        <v>1040</v>
      </c>
      <c r="AG226" s="37">
        <v>1160</v>
      </c>
      <c r="AH226" s="37">
        <v>1290</v>
      </c>
      <c r="AI226" s="37">
        <v>550</v>
      </c>
      <c r="AJ226" s="37">
        <v>210</v>
      </c>
      <c r="AK226" s="37">
        <v>140</v>
      </c>
      <c r="AL226" s="37">
        <v>1020</v>
      </c>
      <c r="AM226" s="37">
        <v>410</v>
      </c>
      <c r="AN226" s="37">
        <v>0</v>
      </c>
      <c r="AO226" s="37">
        <v>20</v>
      </c>
      <c r="AP226" s="37">
        <v>750</v>
      </c>
      <c r="AQ226" s="37">
        <v>170</v>
      </c>
      <c r="AR226" s="37">
        <v>130</v>
      </c>
      <c r="AS226" s="37">
        <v>10</v>
      </c>
      <c r="AT226" s="37">
        <v>30</v>
      </c>
      <c r="AU226" s="37">
        <v>310</v>
      </c>
      <c r="AV226" s="37">
        <v>290</v>
      </c>
      <c r="AW226" s="37">
        <v>1380</v>
      </c>
      <c r="AX226" s="37">
        <v>470</v>
      </c>
      <c r="AY226" s="37">
        <v>100</v>
      </c>
      <c r="AZ226" s="37">
        <v>160</v>
      </c>
      <c r="BA226" s="37">
        <v>100</v>
      </c>
    </row>
    <row r="227" spans="1:53" ht="15" customHeight="1" x14ac:dyDescent="0.3">
      <c r="A227" s="22" t="s">
        <v>583</v>
      </c>
      <c r="B227" s="22" t="str">
        <f>VLOOKUP(A227,'ECP Child Poverty data'!$A$1:$B$652,2,FALSE)</f>
        <v>North West</v>
      </c>
      <c r="C227" s="22" t="str">
        <f>VLOOKUP(A227,'MP details'!$A$1:$D$651,2,FALSE)</f>
        <v>Derek Twigg</v>
      </c>
      <c r="D227" s="22" t="str">
        <f>VLOOKUP(A227,'MP details'!$A$1:$D$651,3,FALSE)</f>
        <v>Labour</v>
      </c>
      <c r="E227" s="22" t="str">
        <f>VLOOKUP(A227,'MP details'!$A$1:$D$651,4,FALSE)</f>
        <v>derek.twigg.mp@parliament.uk</v>
      </c>
      <c r="F227" s="29">
        <v>2470</v>
      </c>
      <c r="G227" s="29">
        <v>2470</v>
      </c>
      <c r="H227" s="29">
        <v>2380</v>
      </c>
      <c r="I227" s="30">
        <f>VLOOKUP(A227,'ECP Child Poverty data'!$A$3:$D$652,4,FALSE)</f>
        <v>6843</v>
      </c>
      <c r="J227" s="31">
        <f>VLOOKUP(A227,'ECP Child Poverty data'!$A$3:$E$652,5,FALSE)</f>
        <v>0.34332334995269775</v>
      </c>
      <c r="K227" s="30">
        <f t="shared" si="18"/>
        <v>19931.647529778595</v>
      </c>
      <c r="L227" s="54">
        <f t="shared" si="19"/>
        <v>0.11940809190229733</v>
      </c>
      <c r="M227" s="32"/>
      <c r="N227" s="33">
        <f t="shared" si="20"/>
        <v>0.55882352941176472</v>
      </c>
      <c r="O227" s="33">
        <f t="shared" si="21"/>
        <v>0.46638655462184875</v>
      </c>
      <c r="P227" s="33">
        <f t="shared" si="22"/>
        <v>9.2436974789915971E-2</v>
      </c>
      <c r="Q227" s="33">
        <f t="shared" si="23"/>
        <v>0.68067226890756305</v>
      </c>
      <c r="R227" s="36"/>
      <c r="S227" s="37">
        <v>170</v>
      </c>
      <c r="T227" s="37">
        <v>140</v>
      </c>
      <c r="U227" s="37">
        <v>20</v>
      </c>
      <c r="V227" s="37">
        <v>0</v>
      </c>
      <c r="W227" s="37">
        <v>10</v>
      </c>
      <c r="X227" s="37">
        <v>1620</v>
      </c>
      <c r="Y227" s="37">
        <v>670</v>
      </c>
      <c r="Z227" s="37">
        <v>950</v>
      </c>
      <c r="AA227" s="37">
        <v>850</v>
      </c>
      <c r="AB227" s="37">
        <v>280</v>
      </c>
      <c r="AC227" s="37">
        <v>380</v>
      </c>
      <c r="AD227" s="37">
        <v>200</v>
      </c>
      <c r="AE227" s="37">
        <v>940</v>
      </c>
      <c r="AF227" s="37">
        <v>1330</v>
      </c>
      <c r="AG227" s="37">
        <v>1140</v>
      </c>
      <c r="AH227" s="37">
        <v>1450</v>
      </c>
      <c r="AI227" s="37">
        <v>600</v>
      </c>
      <c r="AJ227" s="37">
        <v>300</v>
      </c>
      <c r="AK227" s="37">
        <v>110</v>
      </c>
      <c r="AL227" s="37">
        <v>1110</v>
      </c>
      <c r="AM227" s="37">
        <v>420</v>
      </c>
      <c r="AN227" s="37">
        <v>0</v>
      </c>
      <c r="AO227" s="37">
        <v>460</v>
      </c>
      <c r="AP227" s="37">
        <v>740</v>
      </c>
      <c r="AQ227" s="37">
        <v>690</v>
      </c>
      <c r="AR227" s="37">
        <v>680</v>
      </c>
      <c r="AS227" s="37">
        <v>50</v>
      </c>
      <c r="AT227" s="37">
        <v>0</v>
      </c>
      <c r="AU227" s="37">
        <v>380</v>
      </c>
      <c r="AV227" s="37">
        <v>260</v>
      </c>
      <c r="AW227" s="37">
        <v>1340</v>
      </c>
      <c r="AX227" s="37">
        <v>660</v>
      </c>
      <c r="AY227" s="37">
        <v>130</v>
      </c>
      <c r="AZ227" s="37">
        <v>180</v>
      </c>
      <c r="BA227" s="37">
        <v>220</v>
      </c>
    </row>
    <row r="228" spans="1:53" ht="15" customHeight="1" x14ac:dyDescent="0.3">
      <c r="A228" s="22" t="s">
        <v>607</v>
      </c>
      <c r="B228" s="22" t="str">
        <f>VLOOKUP(A228,'ECP Child Poverty data'!$A$1:$B$652,2,FALSE)</f>
        <v>Scotland</v>
      </c>
      <c r="C228" s="22" t="str">
        <f>VLOOKUP(A228,'MP details'!$A$1:$D$651,2,FALSE)</f>
        <v>Elaine Stewart</v>
      </c>
      <c r="D228" s="22" t="str">
        <f>VLOOKUP(A228,'MP details'!$A$1:$D$651,3,FALSE)</f>
        <v>Labour</v>
      </c>
      <c r="E228" s="22" t="str">
        <f>VLOOKUP(A228,'MP details'!$A$1:$D$651,4,FALSE)</f>
        <v>elaine.stewart.mp@parliament.uk</v>
      </c>
      <c r="F228" s="29">
        <v>1910</v>
      </c>
      <c r="G228" s="29">
        <v>1910</v>
      </c>
      <c r="H228" s="29">
        <v>1840</v>
      </c>
      <c r="I228" s="30">
        <f>VLOOKUP(A228,'ECP Child Poverty data'!$A$3:$D$652,4,FALSE)</f>
        <v>4402</v>
      </c>
      <c r="J228" s="31">
        <f>VLOOKUP(A228,'ECP Child Poverty data'!$A$3:$E$652,5,FALSE)</f>
        <v>0.28506660461425781</v>
      </c>
      <c r="K228" s="30">
        <f t="shared" si="18"/>
        <v>15442.005232274167</v>
      </c>
      <c r="L228" s="54">
        <f t="shared" si="19"/>
        <v>0.11915550942531448</v>
      </c>
      <c r="M228" s="32"/>
      <c r="N228" s="33">
        <f t="shared" si="20"/>
        <v>0.53260869565217395</v>
      </c>
      <c r="O228" s="33">
        <f t="shared" si="21"/>
        <v>0.47826086956521741</v>
      </c>
      <c r="P228" s="33">
        <f t="shared" si="22"/>
        <v>5.9782608695652176E-2</v>
      </c>
      <c r="Q228" s="33">
        <f t="shared" si="23"/>
        <v>0.60869565217391308</v>
      </c>
      <c r="R228" s="36"/>
      <c r="S228" s="37">
        <v>120</v>
      </c>
      <c r="T228" s="37">
        <v>90</v>
      </c>
      <c r="U228" s="37">
        <v>0</v>
      </c>
      <c r="V228" s="37">
        <v>0</v>
      </c>
      <c r="W228" s="37">
        <v>20</v>
      </c>
      <c r="X228" s="37">
        <v>1120</v>
      </c>
      <c r="Y228" s="37">
        <v>440</v>
      </c>
      <c r="Z228" s="37">
        <v>670</v>
      </c>
      <c r="AA228" s="37">
        <v>790</v>
      </c>
      <c r="AB228" s="37">
        <v>190</v>
      </c>
      <c r="AC228" s="37">
        <v>340</v>
      </c>
      <c r="AD228" s="37">
        <v>260</v>
      </c>
      <c r="AE228" s="37">
        <v>630</v>
      </c>
      <c r="AF228" s="37">
        <v>980</v>
      </c>
      <c r="AG228" s="37">
        <v>930</v>
      </c>
      <c r="AH228" s="37">
        <v>1130</v>
      </c>
      <c r="AI228" s="37">
        <v>500</v>
      </c>
      <c r="AJ228" s="37">
        <v>160</v>
      </c>
      <c r="AK228" s="37">
        <v>120</v>
      </c>
      <c r="AL228" s="37">
        <v>880</v>
      </c>
      <c r="AM228" s="37">
        <v>430</v>
      </c>
      <c r="AN228" s="37">
        <v>0</v>
      </c>
      <c r="AO228" s="37">
        <v>0</v>
      </c>
      <c r="AP228" s="37">
        <v>600</v>
      </c>
      <c r="AQ228" s="37">
        <v>110</v>
      </c>
      <c r="AR228" s="37">
        <v>90</v>
      </c>
      <c r="AS228" s="37">
        <v>0</v>
      </c>
      <c r="AT228" s="37">
        <v>20</v>
      </c>
      <c r="AU228" s="37">
        <v>250</v>
      </c>
      <c r="AV228" s="37">
        <v>210</v>
      </c>
      <c r="AW228" s="37">
        <v>1160</v>
      </c>
      <c r="AX228" s="37">
        <v>430</v>
      </c>
      <c r="AY228" s="37">
        <v>90</v>
      </c>
      <c r="AZ228" s="37">
        <v>120</v>
      </c>
      <c r="BA228" s="37">
        <v>110</v>
      </c>
    </row>
    <row r="229" spans="1:53" ht="15" customHeight="1" x14ac:dyDescent="0.3">
      <c r="A229" s="22" t="s">
        <v>216</v>
      </c>
      <c r="B229" s="22" t="str">
        <f>VLOOKUP(A229,'ECP Child Poverty data'!$A$1:$B$652,2,FALSE)</f>
        <v>Yorkshire And The Humber</v>
      </c>
      <c r="C229" s="22" t="str">
        <f>VLOOKUP(A229,'MP details'!$A$1:$D$651,2,FALSE)</f>
        <v>Charlie Dewhirst</v>
      </c>
      <c r="D229" s="22" t="str">
        <f>VLOOKUP(A229,'MP details'!$A$1:$D$651,3,FALSE)</f>
        <v>Conservative</v>
      </c>
      <c r="E229" s="22" t="str">
        <f>VLOOKUP(A229,'MP details'!$A$1:$D$651,4,FALSE)</f>
        <v>charlie.dewhirst.mp@parliament.uk</v>
      </c>
      <c r="F229" s="29">
        <v>2030</v>
      </c>
      <c r="G229" s="29">
        <v>2030</v>
      </c>
      <c r="H229" s="29">
        <v>1950</v>
      </c>
      <c r="I229" s="30">
        <f>VLOOKUP(A229,'ECP Child Poverty data'!$A$3:$D$652,4,FALSE)</f>
        <v>5435</v>
      </c>
      <c r="J229" s="31">
        <f>VLOOKUP(A229,'ECP Child Poverty data'!$A$3:$E$652,5,FALSE)</f>
        <v>0.33155959844589233</v>
      </c>
      <c r="K229" s="30">
        <f t="shared" si="18"/>
        <v>16392.226391500306</v>
      </c>
      <c r="L229" s="54">
        <f t="shared" si="19"/>
        <v>0.11895882556936339</v>
      </c>
      <c r="M229" s="32"/>
      <c r="N229" s="33">
        <f t="shared" si="20"/>
        <v>0.61538461538461542</v>
      </c>
      <c r="O229" s="33">
        <f t="shared" si="21"/>
        <v>0.45128205128205129</v>
      </c>
      <c r="P229" s="33">
        <f t="shared" si="22"/>
        <v>7.6923076923076927E-2</v>
      </c>
      <c r="Q229" s="33">
        <f t="shared" si="23"/>
        <v>0.57435897435897432</v>
      </c>
      <c r="R229" s="36"/>
      <c r="S229" s="37">
        <v>130</v>
      </c>
      <c r="T229" s="37">
        <v>60</v>
      </c>
      <c r="U229" s="37">
        <v>30</v>
      </c>
      <c r="V229" s="37">
        <v>10</v>
      </c>
      <c r="W229" s="37">
        <v>30</v>
      </c>
      <c r="X229" s="37">
        <v>1120</v>
      </c>
      <c r="Y229" s="37">
        <v>490</v>
      </c>
      <c r="Z229" s="37">
        <v>640</v>
      </c>
      <c r="AA229" s="37">
        <v>900</v>
      </c>
      <c r="AB229" s="37">
        <v>290</v>
      </c>
      <c r="AC229" s="37">
        <v>430</v>
      </c>
      <c r="AD229" s="37">
        <v>190</v>
      </c>
      <c r="AE229" s="37">
        <v>770</v>
      </c>
      <c r="AF229" s="37">
        <v>1200</v>
      </c>
      <c r="AG229" s="37">
        <v>830</v>
      </c>
      <c r="AH229" s="37">
        <v>1080</v>
      </c>
      <c r="AI229" s="37">
        <v>620</v>
      </c>
      <c r="AJ229" s="37">
        <v>200</v>
      </c>
      <c r="AK229" s="37">
        <v>120</v>
      </c>
      <c r="AL229" s="37">
        <v>880</v>
      </c>
      <c r="AM229" s="37">
        <v>360</v>
      </c>
      <c r="AN229" s="37">
        <v>0</v>
      </c>
      <c r="AO229" s="37">
        <v>320</v>
      </c>
      <c r="AP229" s="37">
        <v>570</v>
      </c>
      <c r="AQ229" s="37">
        <v>550</v>
      </c>
      <c r="AR229" s="37">
        <v>550</v>
      </c>
      <c r="AS229" s="37">
        <v>20</v>
      </c>
      <c r="AT229" s="37">
        <v>10</v>
      </c>
      <c r="AU229" s="37">
        <v>240</v>
      </c>
      <c r="AV229" s="37">
        <v>300</v>
      </c>
      <c r="AW229" s="37">
        <v>1140</v>
      </c>
      <c r="AX229" s="37">
        <v>570</v>
      </c>
      <c r="AY229" s="37">
        <v>110</v>
      </c>
      <c r="AZ229" s="37">
        <v>160</v>
      </c>
      <c r="BA229" s="37">
        <v>150</v>
      </c>
    </row>
    <row r="230" spans="1:53" ht="15" customHeight="1" x14ac:dyDescent="0.3">
      <c r="A230" s="22" t="s">
        <v>384</v>
      </c>
      <c r="B230" s="22" t="str">
        <f>VLOOKUP(A230,'ECP Child Poverty data'!$A$1:$B$652,2,FALSE)</f>
        <v>East Midlands</v>
      </c>
      <c r="C230" s="22" t="str">
        <f>VLOOKUP(A230,'MP details'!$A$1:$D$651,2,FALSE)</f>
        <v>Victoria Atkins</v>
      </c>
      <c r="D230" s="22" t="str">
        <f>VLOOKUP(A230,'MP details'!$A$1:$D$651,3,FALSE)</f>
        <v>Conservative</v>
      </c>
      <c r="E230" s="22" t="s">
        <v>2673</v>
      </c>
      <c r="F230" s="29">
        <v>2160</v>
      </c>
      <c r="G230" s="29">
        <v>2160</v>
      </c>
      <c r="H230" s="29">
        <v>2040</v>
      </c>
      <c r="I230" s="30">
        <f>VLOOKUP(A230,'ECP Child Poverty data'!$A$3:$D$652,4,FALSE)</f>
        <v>5499</v>
      </c>
      <c r="J230" s="31">
        <f>VLOOKUP(A230,'ECP Child Poverty data'!$A$3:$E$652,5,FALSE)</f>
        <v>0.32018241286277771</v>
      </c>
      <c r="K230" s="30">
        <f t="shared" si="18"/>
        <v>17174.584796313393</v>
      </c>
      <c r="L230" s="54">
        <f t="shared" si="19"/>
        <v>0.11878016407348001</v>
      </c>
      <c r="M230" s="32"/>
      <c r="N230" s="33">
        <f t="shared" si="20"/>
        <v>0.61764705882352944</v>
      </c>
      <c r="O230" s="33">
        <f t="shared" si="21"/>
        <v>0.55392156862745101</v>
      </c>
      <c r="P230" s="33">
        <f t="shared" si="22"/>
        <v>3.9215686274509803E-2</v>
      </c>
      <c r="Q230" s="33">
        <f t="shared" si="23"/>
        <v>0.48529411764705882</v>
      </c>
      <c r="R230" s="36"/>
      <c r="S230" s="37">
        <v>210</v>
      </c>
      <c r="T230" s="37">
        <v>100</v>
      </c>
      <c r="U230" s="37">
        <v>60</v>
      </c>
      <c r="V230" s="37">
        <v>30</v>
      </c>
      <c r="W230" s="37">
        <v>20</v>
      </c>
      <c r="X230" s="37">
        <v>990</v>
      </c>
      <c r="Y230" s="37">
        <v>390</v>
      </c>
      <c r="Z230" s="37">
        <v>600</v>
      </c>
      <c r="AA230" s="37">
        <v>1170</v>
      </c>
      <c r="AB230" s="37">
        <v>350</v>
      </c>
      <c r="AC230" s="37">
        <v>520</v>
      </c>
      <c r="AD230" s="37">
        <v>300</v>
      </c>
      <c r="AE230" s="37">
        <v>740</v>
      </c>
      <c r="AF230" s="37">
        <v>1260</v>
      </c>
      <c r="AG230" s="37">
        <v>900</v>
      </c>
      <c r="AH230" s="37">
        <v>1180</v>
      </c>
      <c r="AI230" s="37">
        <v>580</v>
      </c>
      <c r="AJ230" s="37">
        <v>240</v>
      </c>
      <c r="AK230" s="37">
        <v>160</v>
      </c>
      <c r="AL230" s="37">
        <v>1130</v>
      </c>
      <c r="AM230" s="37">
        <v>420</v>
      </c>
      <c r="AN230" s="37">
        <v>0</v>
      </c>
      <c r="AO230" s="37">
        <v>440</v>
      </c>
      <c r="AP230" s="37">
        <v>780</v>
      </c>
      <c r="AQ230" s="37">
        <v>750</v>
      </c>
      <c r="AR230" s="37">
        <v>730</v>
      </c>
      <c r="AS230" s="37">
        <v>60</v>
      </c>
      <c r="AT230" s="37">
        <v>0</v>
      </c>
      <c r="AU230" s="37">
        <v>230</v>
      </c>
      <c r="AV230" s="37">
        <v>240</v>
      </c>
      <c r="AW230" s="37">
        <v>1350</v>
      </c>
      <c r="AX230" s="37">
        <v>690</v>
      </c>
      <c r="AY230" s="37">
        <v>110</v>
      </c>
      <c r="AZ230" s="37">
        <v>190</v>
      </c>
      <c r="BA230" s="37">
        <v>80</v>
      </c>
    </row>
    <row r="231" spans="1:53" ht="15" customHeight="1" x14ac:dyDescent="0.3">
      <c r="A231" s="22" t="s">
        <v>664</v>
      </c>
      <c r="B231" s="22" t="str">
        <f>VLOOKUP(A231,'ECP Child Poverty data'!$A$1:$B$652,2,FALSE)</f>
        <v>Wales</v>
      </c>
      <c r="C231" s="22" t="str">
        <f>VLOOKUP(A231,'MP details'!$A$1:$D$651,2,FALSE)</f>
        <v>Liz Saville Roberts</v>
      </c>
      <c r="D231" s="22" t="str">
        <f>VLOOKUP(A231,'MP details'!$A$1:$D$651,3,FALSE)</f>
        <v>Plaid Cymru</v>
      </c>
      <c r="E231" s="22" t="str">
        <f>VLOOKUP(A231,'MP details'!$A$1:$D$651,4,FALSE)</f>
        <v>liz.savilleroberts.mp@parliament.uk</v>
      </c>
      <c r="F231" s="29">
        <v>2240</v>
      </c>
      <c r="G231" s="29">
        <v>2240</v>
      </c>
      <c r="H231" s="29">
        <v>2180</v>
      </c>
      <c r="I231" s="30">
        <f>VLOOKUP(A231,'ECP Child Poverty data'!$A$3:$D$652,4,FALSE)</f>
        <v>5845</v>
      </c>
      <c r="J231" s="31">
        <f>VLOOKUP(A231,'ECP Child Poverty data'!$A$3:$E$652,5,FALSE)</f>
        <v>0.31696212291717529</v>
      </c>
      <c r="K231" s="30">
        <f t="shared" si="18"/>
        <v>18440.689209818753</v>
      </c>
      <c r="L231" s="54">
        <f t="shared" si="19"/>
        <v>0.11821683968510559</v>
      </c>
      <c r="M231" s="32"/>
      <c r="N231" s="33">
        <f t="shared" si="20"/>
        <v>0.66513761467889909</v>
      </c>
      <c r="O231" s="33">
        <f t="shared" si="21"/>
        <v>0.39449541284403672</v>
      </c>
      <c r="P231" s="33">
        <f t="shared" si="22"/>
        <v>6.4220183486238536E-2</v>
      </c>
      <c r="Q231" s="33">
        <f t="shared" si="23"/>
        <v>0.57339449541284404</v>
      </c>
      <c r="R231" s="36"/>
      <c r="S231" s="37">
        <v>90</v>
      </c>
      <c r="T231" s="37">
        <v>60</v>
      </c>
      <c r="U231" s="37">
        <v>0</v>
      </c>
      <c r="V231" s="37">
        <v>0</v>
      </c>
      <c r="W231" s="37">
        <v>20</v>
      </c>
      <c r="X231" s="37">
        <v>1250</v>
      </c>
      <c r="Y231" s="37">
        <v>620</v>
      </c>
      <c r="Z231" s="37">
        <v>620</v>
      </c>
      <c r="AA231" s="37">
        <v>990</v>
      </c>
      <c r="AB231" s="37">
        <v>460</v>
      </c>
      <c r="AC231" s="37">
        <v>370</v>
      </c>
      <c r="AD231" s="37">
        <v>160</v>
      </c>
      <c r="AE231" s="37">
        <v>1080</v>
      </c>
      <c r="AF231" s="37">
        <v>1450</v>
      </c>
      <c r="AG231" s="37">
        <v>780</v>
      </c>
      <c r="AH231" s="37">
        <v>1050</v>
      </c>
      <c r="AI231" s="37">
        <v>640</v>
      </c>
      <c r="AJ231" s="37">
        <v>300</v>
      </c>
      <c r="AK231" s="37">
        <v>250</v>
      </c>
      <c r="AL231" s="37">
        <v>860</v>
      </c>
      <c r="AM231" s="37">
        <v>340</v>
      </c>
      <c r="AN231" s="37">
        <v>0</v>
      </c>
      <c r="AO231" s="37">
        <v>350</v>
      </c>
      <c r="AP231" s="37">
        <v>540</v>
      </c>
      <c r="AQ231" s="37">
        <v>540</v>
      </c>
      <c r="AR231" s="37">
        <v>520</v>
      </c>
      <c r="AS231" s="37">
        <v>40</v>
      </c>
      <c r="AT231" s="37">
        <v>10</v>
      </c>
      <c r="AU231" s="37">
        <v>240</v>
      </c>
      <c r="AV231" s="37">
        <v>370</v>
      </c>
      <c r="AW231" s="37">
        <v>1120</v>
      </c>
      <c r="AX231" s="37">
        <v>760</v>
      </c>
      <c r="AY231" s="37">
        <v>120</v>
      </c>
      <c r="AZ231" s="37">
        <v>130</v>
      </c>
      <c r="BA231" s="37">
        <v>140</v>
      </c>
    </row>
    <row r="232" spans="1:53" ht="15" customHeight="1" x14ac:dyDescent="0.3">
      <c r="A232" s="22" t="s">
        <v>400</v>
      </c>
      <c r="B232" s="22" t="str">
        <f>VLOOKUP(A232,'ECP Child Poverty data'!$A$1:$B$652,2,FALSE)</f>
        <v>North West</v>
      </c>
      <c r="C232" s="22" t="str">
        <f>VLOOKUP(A232,'MP details'!$A$1:$D$651,2,FALSE)</f>
        <v>Andrew Cooper</v>
      </c>
      <c r="D232" s="22" t="str">
        <f>VLOOKUP(A232,'MP details'!$A$1:$D$651,3,FALSE)</f>
        <v>Labour</v>
      </c>
      <c r="E232" s="22" t="str">
        <f>VLOOKUP(A232,'MP details'!$A$1:$D$651,4,FALSE)</f>
        <v>andrew.cooper.mp@parliament.uk</v>
      </c>
      <c r="F232" s="29">
        <v>2490</v>
      </c>
      <c r="G232" s="29">
        <v>2490</v>
      </c>
      <c r="H232" s="29">
        <v>2420</v>
      </c>
      <c r="I232" s="30">
        <f>VLOOKUP(A232,'ECP Child Poverty data'!$A$3:$D$652,4,FALSE)</f>
        <v>6112</v>
      </c>
      <c r="J232" s="31">
        <f>VLOOKUP(A232,'ECP Child Poverty data'!$A$3:$E$652,5,FALSE)</f>
        <v>0.29837185144424438</v>
      </c>
      <c r="K232" s="30">
        <f t="shared" si="18"/>
        <v>20484.50606320726</v>
      </c>
      <c r="L232" s="54">
        <f t="shared" si="19"/>
        <v>0.11813806945272766</v>
      </c>
      <c r="M232" s="32"/>
      <c r="N232" s="33">
        <f t="shared" si="20"/>
        <v>0.55371900826446285</v>
      </c>
      <c r="O232" s="33">
        <f t="shared" si="21"/>
        <v>0.54958677685950408</v>
      </c>
      <c r="P232" s="33">
        <f t="shared" si="22"/>
        <v>7.43801652892562E-2</v>
      </c>
      <c r="Q232" s="33">
        <f t="shared" si="23"/>
        <v>0.61570247933884292</v>
      </c>
      <c r="R232" s="36"/>
      <c r="S232" s="37">
        <v>140</v>
      </c>
      <c r="T232" s="37">
        <v>100</v>
      </c>
      <c r="U232" s="37">
        <v>0</v>
      </c>
      <c r="V232" s="37">
        <v>0</v>
      </c>
      <c r="W232" s="37">
        <v>20</v>
      </c>
      <c r="X232" s="37">
        <v>1490</v>
      </c>
      <c r="Y232" s="37">
        <v>600</v>
      </c>
      <c r="Z232" s="37">
        <v>880</v>
      </c>
      <c r="AA232" s="37">
        <v>1010</v>
      </c>
      <c r="AB232" s="37">
        <v>320</v>
      </c>
      <c r="AC232" s="37">
        <v>420</v>
      </c>
      <c r="AD232" s="37">
        <v>270</v>
      </c>
      <c r="AE232" s="37">
        <v>920</v>
      </c>
      <c r="AF232" s="37">
        <v>1340</v>
      </c>
      <c r="AG232" s="37">
        <v>1150</v>
      </c>
      <c r="AH232" s="37">
        <v>1380</v>
      </c>
      <c r="AI232" s="37">
        <v>720</v>
      </c>
      <c r="AJ232" s="37">
        <v>280</v>
      </c>
      <c r="AK232" s="37">
        <v>100</v>
      </c>
      <c r="AL232" s="37">
        <v>1330</v>
      </c>
      <c r="AM232" s="37">
        <v>440</v>
      </c>
      <c r="AN232" s="37">
        <v>0</v>
      </c>
      <c r="AO232" s="37">
        <v>480</v>
      </c>
      <c r="AP232" s="37">
        <v>1020</v>
      </c>
      <c r="AQ232" s="37">
        <v>980</v>
      </c>
      <c r="AR232" s="37">
        <v>940</v>
      </c>
      <c r="AS232" s="37">
        <v>100</v>
      </c>
      <c r="AT232" s="37">
        <v>10</v>
      </c>
      <c r="AU232" s="37">
        <v>210</v>
      </c>
      <c r="AV232" s="37">
        <v>290</v>
      </c>
      <c r="AW232" s="37">
        <v>1570</v>
      </c>
      <c r="AX232" s="37">
        <v>680</v>
      </c>
      <c r="AY232" s="37">
        <v>110</v>
      </c>
      <c r="AZ232" s="37">
        <v>160</v>
      </c>
      <c r="BA232" s="37">
        <v>180</v>
      </c>
    </row>
    <row r="233" spans="1:53" ht="15" customHeight="1" x14ac:dyDescent="0.3">
      <c r="A233" s="22" t="s">
        <v>462</v>
      </c>
      <c r="B233" s="22" t="str">
        <f>VLOOKUP(A233,'ECP Child Poverty data'!$A$1:$B$652,2,FALSE)</f>
        <v>South East</v>
      </c>
      <c r="C233" s="22" t="str">
        <f>VLOOKUP(A233,'MP details'!$A$1:$D$651,2,FALSE)</f>
        <v>Amanda Martin</v>
      </c>
      <c r="D233" s="22" t="str">
        <f>VLOOKUP(A233,'MP details'!$A$1:$D$651,3,FALSE)</f>
        <v>Labour</v>
      </c>
      <c r="E233" s="22" t="str">
        <f>VLOOKUP(A233,'MP details'!$A$1:$D$651,4,FALSE)</f>
        <v>amanda.martin.mp@parliament.uk</v>
      </c>
      <c r="F233" s="29">
        <v>2760</v>
      </c>
      <c r="G233" s="29">
        <v>2760</v>
      </c>
      <c r="H233" s="29">
        <v>2660</v>
      </c>
      <c r="I233" s="30">
        <f>VLOOKUP(A233,'ECP Child Poverty data'!$A$3:$D$652,4,FALSE)</f>
        <v>7301</v>
      </c>
      <c r="J233" s="31">
        <f>VLOOKUP(A233,'ECP Child Poverty data'!$A$3:$E$652,5,FALSE)</f>
        <v>0.32402497529983521</v>
      </c>
      <c r="K233" s="30">
        <f t="shared" si="18"/>
        <v>22532.213738289924</v>
      </c>
      <c r="L233" s="54">
        <f t="shared" si="19"/>
        <v>0.11805320288968109</v>
      </c>
      <c r="M233" s="32"/>
      <c r="N233" s="33">
        <f t="shared" si="20"/>
        <v>0.62030075187969924</v>
      </c>
      <c r="O233" s="33">
        <f t="shared" si="21"/>
        <v>0.43984962406015038</v>
      </c>
      <c r="P233" s="33">
        <f t="shared" si="22"/>
        <v>0.11278195488721804</v>
      </c>
      <c r="Q233" s="33">
        <f t="shared" si="23"/>
        <v>0.57518796992481203</v>
      </c>
      <c r="R233" s="36"/>
      <c r="S233" s="37">
        <v>170</v>
      </c>
      <c r="T233" s="37">
        <v>100</v>
      </c>
      <c r="U233" s="37">
        <v>30</v>
      </c>
      <c r="V233" s="37">
        <v>0</v>
      </c>
      <c r="W233" s="37">
        <v>30</v>
      </c>
      <c r="X233" s="37">
        <v>1530</v>
      </c>
      <c r="Y233" s="37">
        <v>610</v>
      </c>
      <c r="Z233" s="37">
        <v>910</v>
      </c>
      <c r="AA233" s="37">
        <v>1230</v>
      </c>
      <c r="AB233" s="37">
        <v>380</v>
      </c>
      <c r="AC233" s="37">
        <v>660</v>
      </c>
      <c r="AD233" s="37">
        <v>190</v>
      </c>
      <c r="AE233" s="37">
        <v>1000</v>
      </c>
      <c r="AF233" s="37">
        <v>1650</v>
      </c>
      <c r="AG233" s="37">
        <v>1110</v>
      </c>
      <c r="AH233" s="37">
        <v>1430</v>
      </c>
      <c r="AI233" s="37">
        <v>820</v>
      </c>
      <c r="AJ233" s="37">
        <v>290</v>
      </c>
      <c r="AK233" s="37">
        <v>220</v>
      </c>
      <c r="AL233" s="37">
        <v>1170</v>
      </c>
      <c r="AM233" s="37">
        <v>300</v>
      </c>
      <c r="AN233" s="37">
        <v>0</v>
      </c>
      <c r="AO233" s="37">
        <v>400</v>
      </c>
      <c r="AP233" s="37">
        <v>890</v>
      </c>
      <c r="AQ233" s="37">
        <v>830</v>
      </c>
      <c r="AR233" s="37">
        <v>780</v>
      </c>
      <c r="AS233" s="37">
        <v>110</v>
      </c>
      <c r="AT233" s="37">
        <v>20</v>
      </c>
      <c r="AU233" s="37">
        <v>440</v>
      </c>
      <c r="AV233" s="37">
        <v>490</v>
      </c>
      <c r="AW233" s="37">
        <v>1490</v>
      </c>
      <c r="AX233" s="37">
        <v>740</v>
      </c>
      <c r="AY233" s="37">
        <v>140</v>
      </c>
      <c r="AZ233" s="37">
        <v>200</v>
      </c>
      <c r="BA233" s="37">
        <v>300</v>
      </c>
    </row>
    <row r="234" spans="1:53" ht="15" customHeight="1" x14ac:dyDescent="0.3">
      <c r="A234" s="22" t="s">
        <v>135</v>
      </c>
      <c r="B234" s="22" t="str">
        <f>VLOOKUP(A234,'ECP Child Poverty data'!$A$1:$B$652,2,FALSE)</f>
        <v>West Midlands</v>
      </c>
      <c r="C234" s="22" t="str">
        <f>VLOOKUP(A234,'MP details'!$A$1:$D$651,2,FALSE)</f>
        <v>Josh Newbury</v>
      </c>
      <c r="D234" s="22" t="str">
        <f>VLOOKUP(A234,'MP details'!$A$1:$D$651,3,FALSE)</f>
        <v>Labour</v>
      </c>
      <c r="E234" s="22" t="str">
        <f>VLOOKUP(A234,'MP details'!$A$1:$D$651,4,FALSE)</f>
        <v>josh.newbury.mp@parliament.uk</v>
      </c>
      <c r="F234" s="29">
        <v>2500</v>
      </c>
      <c r="G234" s="29">
        <v>2500</v>
      </c>
      <c r="H234" s="29">
        <v>2430</v>
      </c>
      <c r="I234" s="30">
        <f>VLOOKUP(A234,'ECP Child Poverty data'!$A$3:$D$652,4,FALSE)</f>
        <v>6913</v>
      </c>
      <c r="J234" s="31">
        <f>VLOOKUP(A234,'ECP Child Poverty data'!$A$3:$E$652,5,FALSE)</f>
        <v>0.33515658974647522</v>
      </c>
      <c r="K234" s="30">
        <f t="shared" si="18"/>
        <v>20626.179557529354</v>
      </c>
      <c r="L234" s="54">
        <f t="shared" si="19"/>
        <v>0.11781144410298493</v>
      </c>
      <c r="M234" s="32"/>
      <c r="N234" s="33">
        <f t="shared" si="20"/>
        <v>0.57201646090534974</v>
      </c>
      <c r="O234" s="33">
        <f t="shared" si="21"/>
        <v>0.46090534979423869</v>
      </c>
      <c r="P234" s="33">
        <f t="shared" si="22"/>
        <v>9.8765432098765427E-2</v>
      </c>
      <c r="Q234" s="33">
        <f t="shared" si="23"/>
        <v>0.62139917695473246</v>
      </c>
      <c r="R234" s="36"/>
      <c r="S234" s="37">
        <v>150</v>
      </c>
      <c r="T234" s="37">
        <v>120</v>
      </c>
      <c r="U234" s="37">
        <v>10</v>
      </c>
      <c r="V234" s="37">
        <v>20</v>
      </c>
      <c r="W234" s="37">
        <v>0</v>
      </c>
      <c r="X234" s="37">
        <v>1510</v>
      </c>
      <c r="Y234" s="37">
        <v>580</v>
      </c>
      <c r="Z234" s="37">
        <v>930</v>
      </c>
      <c r="AA234" s="37">
        <v>980</v>
      </c>
      <c r="AB234" s="37">
        <v>300</v>
      </c>
      <c r="AC234" s="37">
        <v>510</v>
      </c>
      <c r="AD234" s="37">
        <v>180</v>
      </c>
      <c r="AE234" s="37">
        <v>880</v>
      </c>
      <c r="AF234" s="37">
        <v>1390</v>
      </c>
      <c r="AG234" s="37">
        <v>1110</v>
      </c>
      <c r="AH234" s="37">
        <v>1440</v>
      </c>
      <c r="AI234" s="37">
        <v>660</v>
      </c>
      <c r="AJ234" s="37">
        <v>220</v>
      </c>
      <c r="AK234" s="37">
        <v>180</v>
      </c>
      <c r="AL234" s="37">
        <v>1120</v>
      </c>
      <c r="AM234" s="37">
        <v>300</v>
      </c>
      <c r="AN234" s="37">
        <v>0</v>
      </c>
      <c r="AO234" s="37">
        <v>370</v>
      </c>
      <c r="AP234" s="37">
        <v>790</v>
      </c>
      <c r="AQ234" s="37">
        <v>780</v>
      </c>
      <c r="AR234" s="37">
        <v>740</v>
      </c>
      <c r="AS234" s="37">
        <v>70</v>
      </c>
      <c r="AT234" s="37">
        <v>30</v>
      </c>
      <c r="AU234" s="37">
        <v>330</v>
      </c>
      <c r="AV234" s="37">
        <v>300</v>
      </c>
      <c r="AW234" s="37">
        <v>1390</v>
      </c>
      <c r="AX234" s="37">
        <v>660</v>
      </c>
      <c r="AY234" s="37">
        <v>120</v>
      </c>
      <c r="AZ234" s="37">
        <v>260</v>
      </c>
      <c r="BA234" s="37">
        <v>240</v>
      </c>
    </row>
    <row r="235" spans="1:53" ht="15" customHeight="1" x14ac:dyDescent="0.3">
      <c r="A235" s="22" t="s">
        <v>104</v>
      </c>
      <c r="B235" s="22" t="str">
        <f>VLOOKUP(A235,'ECP Child Poverty data'!$A$1:$B$652,2,FALSE)</f>
        <v>South East</v>
      </c>
      <c r="C235" s="22" t="str">
        <f>VLOOKUP(A235,'MP details'!$A$1:$D$651,2,FALSE)</f>
        <v>Dame Caroline Dinenage</v>
      </c>
      <c r="D235" s="22" t="str">
        <f>VLOOKUP(A235,'MP details'!$A$1:$D$651,3,FALSE)</f>
        <v>Conservative</v>
      </c>
      <c r="E235" s="22" t="str">
        <f>VLOOKUP(A235,'MP details'!$A$1:$D$651,4,FALSE)</f>
        <v>caroline.dinenage.mp@parliament.uk</v>
      </c>
      <c r="F235" s="29">
        <v>2280</v>
      </c>
      <c r="G235" s="29">
        <v>2280</v>
      </c>
      <c r="H235" s="29">
        <v>2180</v>
      </c>
      <c r="I235" s="30">
        <f>VLOOKUP(A235,'ECP Child Poverty data'!$A$3:$D$652,4,FALSE)</f>
        <v>5576</v>
      </c>
      <c r="J235" s="31">
        <f>VLOOKUP(A235,'ECP Child Poverty data'!$A$3:$E$652,5,FALSE)</f>
        <v>0.30050694942474365</v>
      </c>
      <c r="K235" s="30">
        <f t="shared" si="18"/>
        <v>18555.311318670203</v>
      </c>
      <c r="L235" s="54">
        <f t="shared" si="19"/>
        <v>0.1174865763532893</v>
      </c>
      <c r="M235" s="32"/>
      <c r="N235" s="33">
        <f t="shared" si="20"/>
        <v>0.61467889908256879</v>
      </c>
      <c r="O235" s="33">
        <f t="shared" si="21"/>
        <v>0.5321100917431193</v>
      </c>
      <c r="P235" s="33">
        <f t="shared" si="22"/>
        <v>9.1743119266055051E-2</v>
      </c>
      <c r="Q235" s="33">
        <f t="shared" si="23"/>
        <v>0.55045871559633031</v>
      </c>
      <c r="R235" s="36"/>
      <c r="S235" s="37">
        <v>170</v>
      </c>
      <c r="T235" s="37">
        <v>120</v>
      </c>
      <c r="U235" s="37">
        <v>30</v>
      </c>
      <c r="V235" s="37">
        <v>10</v>
      </c>
      <c r="W235" s="37">
        <v>10</v>
      </c>
      <c r="X235" s="37">
        <v>1200</v>
      </c>
      <c r="Y235" s="37">
        <v>500</v>
      </c>
      <c r="Z235" s="37">
        <v>700</v>
      </c>
      <c r="AA235" s="37">
        <v>1080</v>
      </c>
      <c r="AB235" s="37">
        <v>360</v>
      </c>
      <c r="AC235" s="37">
        <v>480</v>
      </c>
      <c r="AD235" s="37">
        <v>240</v>
      </c>
      <c r="AE235" s="37">
        <v>860</v>
      </c>
      <c r="AF235" s="37">
        <v>1340</v>
      </c>
      <c r="AG235" s="37">
        <v>940</v>
      </c>
      <c r="AH235" s="37">
        <v>1260</v>
      </c>
      <c r="AI235" s="37">
        <v>600</v>
      </c>
      <c r="AJ235" s="37">
        <v>240</v>
      </c>
      <c r="AK235" s="37">
        <v>170</v>
      </c>
      <c r="AL235" s="37">
        <v>1160</v>
      </c>
      <c r="AM235" s="37">
        <v>280</v>
      </c>
      <c r="AN235" s="37">
        <v>0</v>
      </c>
      <c r="AO235" s="37">
        <v>360</v>
      </c>
      <c r="AP235" s="37">
        <v>920</v>
      </c>
      <c r="AQ235" s="37">
        <v>900</v>
      </c>
      <c r="AR235" s="37">
        <v>870</v>
      </c>
      <c r="AS235" s="37">
        <v>70</v>
      </c>
      <c r="AT235" s="37">
        <v>40</v>
      </c>
      <c r="AU235" s="37">
        <v>260</v>
      </c>
      <c r="AV235" s="37">
        <v>330</v>
      </c>
      <c r="AW235" s="37">
        <v>1410</v>
      </c>
      <c r="AX235" s="37">
        <v>640</v>
      </c>
      <c r="AY235" s="37">
        <v>100</v>
      </c>
      <c r="AZ235" s="37">
        <v>140</v>
      </c>
      <c r="BA235" s="37">
        <v>200</v>
      </c>
    </row>
    <row r="236" spans="1:53" ht="15" customHeight="1" x14ac:dyDescent="0.3">
      <c r="A236" s="22" t="s">
        <v>129</v>
      </c>
      <c r="B236" s="22" t="str">
        <f>VLOOKUP(A236,'ECP Child Poverty data'!$A$1:$B$652,2,FALSE)</f>
        <v>South West</v>
      </c>
      <c r="C236" s="22" t="str">
        <f>VLOOKUP(A236,'MP details'!$A$1:$D$651,2,FALSE)</f>
        <v>Alex McIntyre</v>
      </c>
      <c r="D236" s="22" t="str">
        <f>VLOOKUP(A236,'MP details'!$A$1:$D$651,3,FALSE)</f>
        <v>Labour</v>
      </c>
      <c r="E236" s="22" t="str">
        <f>VLOOKUP(A236,'MP details'!$A$1:$D$651,4,FALSE)</f>
        <v>alex.mcintyre.mp@parliament.uk</v>
      </c>
      <c r="F236" s="29">
        <v>3240</v>
      </c>
      <c r="G236" s="29">
        <v>3240</v>
      </c>
      <c r="H236" s="29">
        <v>3130</v>
      </c>
      <c r="I236" s="30">
        <f>VLOOKUP(A236,'ECP Child Poverty data'!$A$3:$D$652,4,FALSE)</f>
        <v>8754</v>
      </c>
      <c r="J236" s="31">
        <f>VLOOKUP(A236,'ECP Child Poverty data'!$A$3:$E$652,5,FALSE)</f>
        <v>0.32806369662284851</v>
      </c>
      <c r="K236" s="30">
        <f t="shared" si="18"/>
        <v>26683.842467531089</v>
      </c>
      <c r="L236" s="54">
        <f t="shared" si="19"/>
        <v>0.11729944830129264</v>
      </c>
      <c r="M236" s="32"/>
      <c r="N236" s="33">
        <f t="shared" si="20"/>
        <v>0.61341853035143767</v>
      </c>
      <c r="O236" s="33">
        <f t="shared" si="21"/>
        <v>0.38977635782747605</v>
      </c>
      <c r="P236" s="33">
        <f t="shared" si="22"/>
        <v>0.12140575079872204</v>
      </c>
      <c r="Q236" s="33">
        <f t="shared" si="23"/>
        <v>0.59105431309904155</v>
      </c>
      <c r="R236" s="36"/>
      <c r="S236" s="37">
        <v>250</v>
      </c>
      <c r="T236" s="37">
        <v>210</v>
      </c>
      <c r="U236" s="37">
        <v>0</v>
      </c>
      <c r="V236" s="37">
        <v>0</v>
      </c>
      <c r="W236" s="37">
        <v>30</v>
      </c>
      <c r="X236" s="37">
        <v>1850</v>
      </c>
      <c r="Y236" s="37">
        <v>790</v>
      </c>
      <c r="Z236" s="37">
        <v>1050</v>
      </c>
      <c r="AA236" s="37">
        <v>1390</v>
      </c>
      <c r="AB236" s="37">
        <v>410</v>
      </c>
      <c r="AC236" s="37">
        <v>720</v>
      </c>
      <c r="AD236" s="37">
        <v>260</v>
      </c>
      <c r="AE236" s="37">
        <v>1200</v>
      </c>
      <c r="AF236" s="37">
        <v>1920</v>
      </c>
      <c r="AG236" s="37">
        <v>1320</v>
      </c>
      <c r="AH236" s="37">
        <v>1800</v>
      </c>
      <c r="AI236" s="37">
        <v>880</v>
      </c>
      <c r="AJ236" s="37">
        <v>370</v>
      </c>
      <c r="AK236" s="37">
        <v>190</v>
      </c>
      <c r="AL236" s="37">
        <v>1220</v>
      </c>
      <c r="AM236" s="37">
        <v>480</v>
      </c>
      <c r="AN236" s="37">
        <v>0</v>
      </c>
      <c r="AO236" s="37">
        <v>500</v>
      </c>
      <c r="AP236" s="37">
        <v>800</v>
      </c>
      <c r="AQ236" s="37">
        <v>770</v>
      </c>
      <c r="AR236" s="37">
        <v>750</v>
      </c>
      <c r="AS236" s="37">
        <v>40</v>
      </c>
      <c r="AT236" s="37">
        <v>20</v>
      </c>
      <c r="AU236" s="37">
        <v>480</v>
      </c>
      <c r="AV236" s="37">
        <v>500</v>
      </c>
      <c r="AW236" s="37">
        <v>1620</v>
      </c>
      <c r="AX236" s="37">
        <v>940</v>
      </c>
      <c r="AY236" s="37">
        <v>250</v>
      </c>
      <c r="AZ236" s="37">
        <v>280</v>
      </c>
      <c r="BA236" s="37">
        <v>380</v>
      </c>
    </row>
    <row r="237" spans="1:53" ht="15" customHeight="1" x14ac:dyDescent="0.3">
      <c r="A237" s="22" t="s">
        <v>158</v>
      </c>
      <c r="B237" s="22" t="str">
        <f>VLOOKUP(A237,'ECP Child Poverty data'!$A$1:$B$652,2,FALSE)</f>
        <v>Wales</v>
      </c>
      <c r="C237" s="22" t="str">
        <f>VLOOKUP(A237,'MP details'!$A$1:$D$651,2,FALSE)</f>
        <v>Andrew Ranger</v>
      </c>
      <c r="D237" s="22" t="str">
        <f>VLOOKUP(A237,'MP details'!$A$1:$D$651,3,FALSE)</f>
        <v>Labour</v>
      </c>
      <c r="E237" s="22" t="str">
        <f>VLOOKUP(A237,'MP details'!$A$1:$D$651,4,FALSE)</f>
        <v>andrew.ranger.mp@parliament.uk</v>
      </c>
      <c r="F237" s="29">
        <v>2490</v>
      </c>
      <c r="G237" s="29">
        <v>2490</v>
      </c>
      <c r="H237" s="29">
        <v>2420</v>
      </c>
      <c r="I237" s="30">
        <f>VLOOKUP(A237,'ECP Child Poverty data'!$A$3:$D$652,4,FALSE)</f>
        <v>6057</v>
      </c>
      <c r="J237" s="31">
        <f>VLOOKUP(A237,'ECP Child Poverty data'!$A$3:$E$652,5,FALSE)</f>
        <v>0.29308789968490601</v>
      </c>
      <c r="K237" s="30">
        <f t="shared" si="18"/>
        <v>20666.155124492623</v>
      </c>
      <c r="L237" s="54">
        <f t="shared" si="19"/>
        <v>0.11709967264940936</v>
      </c>
      <c r="M237" s="32"/>
      <c r="N237" s="33">
        <f t="shared" si="20"/>
        <v>0.56198347107438018</v>
      </c>
      <c r="O237" s="33">
        <f t="shared" si="21"/>
        <v>0.53719008264462809</v>
      </c>
      <c r="P237" s="33">
        <f t="shared" si="22"/>
        <v>4.5454545454545456E-2</v>
      </c>
      <c r="Q237" s="33">
        <f t="shared" si="23"/>
        <v>0.61157024793388426</v>
      </c>
      <c r="R237" s="36"/>
      <c r="S237" s="37">
        <v>150</v>
      </c>
      <c r="T237" s="37">
        <v>120</v>
      </c>
      <c r="U237" s="37">
        <v>20</v>
      </c>
      <c r="V237" s="37">
        <v>0</v>
      </c>
      <c r="W237" s="37">
        <v>20</v>
      </c>
      <c r="X237" s="37">
        <v>1480</v>
      </c>
      <c r="Y237" s="37">
        <v>580</v>
      </c>
      <c r="Z237" s="37">
        <v>910</v>
      </c>
      <c r="AA237" s="37">
        <v>1000</v>
      </c>
      <c r="AB237" s="37">
        <v>310</v>
      </c>
      <c r="AC237" s="37">
        <v>480</v>
      </c>
      <c r="AD237" s="37">
        <v>220</v>
      </c>
      <c r="AE237" s="37">
        <v>880</v>
      </c>
      <c r="AF237" s="37">
        <v>1360</v>
      </c>
      <c r="AG237" s="37">
        <v>1120</v>
      </c>
      <c r="AH237" s="37">
        <v>1330</v>
      </c>
      <c r="AI237" s="37">
        <v>770</v>
      </c>
      <c r="AJ237" s="37">
        <v>270</v>
      </c>
      <c r="AK237" s="37">
        <v>120</v>
      </c>
      <c r="AL237" s="37">
        <v>1300</v>
      </c>
      <c r="AM237" s="37">
        <v>380</v>
      </c>
      <c r="AN237" s="37">
        <v>0</v>
      </c>
      <c r="AO237" s="37">
        <v>540</v>
      </c>
      <c r="AP237" s="37">
        <v>930</v>
      </c>
      <c r="AQ237" s="37">
        <v>880</v>
      </c>
      <c r="AR237" s="37">
        <v>840</v>
      </c>
      <c r="AS237" s="37">
        <v>80</v>
      </c>
      <c r="AT237" s="37">
        <v>10</v>
      </c>
      <c r="AU237" s="37">
        <v>270</v>
      </c>
      <c r="AV237" s="37">
        <v>260</v>
      </c>
      <c r="AW237" s="37">
        <v>1570</v>
      </c>
      <c r="AX237" s="37">
        <v>650</v>
      </c>
      <c r="AY237" s="37">
        <v>100</v>
      </c>
      <c r="AZ237" s="37">
        <v>180</v>
      </c>
      <c r="BA237" s="37">
        <v>110</v>
      </c>
    </row>
    <row r="238" spans="1:53" ht="15" customHeight="1" x14ac:dyDescent="0.3">
      <c r="A238" s="22" t="s">
        <v>62</v>
      </c>
      <c r="B238" s="22" t="str">
        <f>VLOOKUP(A238,'ECP Child Poverty data'!$A$1:$B$652,2,FALSE)</f>
        <v>East of England</v>
      </c>
      <c r="C238" s="22" t="str">
        <f>VLOOKUP(A238,'MP details'!$A$1:$D$651,2,FALSE)</f>
        <v>Mohammad Yasin</v>
      </c>
      <c r="D238" s="22" t="str">
        <f>VLOOKUP(A238,'MP details'!$A$1:$D$651,3,FALSE)</f>
        <v>Labour</v>
      </c>
      <c r="E238" s="22" t="str">
        <f>VLOOKUP(A238,'MP details'!$A$1:$D$651,4,FALSE)</f>
        <v>mohammad.yasin.mp@parliament.uk</v>
      </c>
      <c r="F238" s="29">
        <v>3050</v>
      </c>
      <c r="G238" s="29">
        <v>3050</v>
      </c>
      <c r="H238" s="29">
        <v>2970</v>
      </c>
      <c r="I238" s="30">
        <f>VLOOKUP(A238,'ECP Child Poverty data'!$A$3:$D$652,4,FALSE)</f>
        <v>7847</v>
      </c>
      <c r="J238" s="31">
        <f>VLOOKUP(A238,'ECP Child Poverty data'!$A$3:$E$652,5,FALSE)</f>
        <v>0.30924206972122192</v>
      </c>
      <c r="K238" s="30">
        <f t="shared" si="18"/>
        <v>25374.943348018522</v>
      </c>
      <c r="L238" s="54">
        <f t="shared" si="19"/>
        <v>0.11704459628801187</v>
      </c>
      <c r="M238" s="32"/>
      <c r="N238" s="33">
        <f t="shared" si="20"/>
        <v>0.62962962962962965</v>
      </c>
      <c r="O238" s="33">
        <f t="shared" si="21"/>
        <v>0.34343434343434343</v>
      </c>
      <c r="P238" s="33">
        <f t="shared" si="22"/>
        <v>0.12794612794612795</v>
      </c>
      <c r="Q238" s="33">
        <f t="shared" si="23"/>
        <v>0.50505050505050508</v>
      </c>
      <c r="R238" s="36"/>
      <c r="S238" s="37">
        <v>150</v>
      </c>
      <c r="T238" s="37">
        <v>90</v>
      </c>
      <c r="U238" s="37">
        <v>10</v>
      </c>
      <c r="V238" s="37">
        <v>10</v>
      </c>
      <c r="W238" s="37">
        <v>40</v>
      </c>
      <c r="X238" s="37">
        <v>1500</v>
      </c>
      <c r="Y238" s="37">
        <v>560</v>
      </c>
      <c r="Z238" s="37">
        <v>950</v>
      </c>
      <c r="AA238" s="37">
        <v>1540</v>
      </c>
      <c r="AB238" s="37">
        <v>390</v>
      </c>
      <c r="AC238" s="37">
        <v>930</v>
      </c>
      <c r="AD238" s="37">
        <v>230</v>
      </c>
      <c r="AE238" s="37">
        <v>940</v>
      </c>
      <c r="AF238" s="37">
        <v>1870</v>
      </c>
      <c r="AG238" s="37">
        <v>1170</v>
      </c>
      <c r="AH238" s="37">
        <v>1600</v>
      </c>
      <c r="AI238" s="37">
        <v>880</v>
      </c>
      <c r="AJ238" s="37">
        <v>380</v>
      </c>
      <c r="AK238" s="37">
        <v>190</v>
      </c>
      <c r="AL238" s="37">
        <v>1020</v>
      </c>
      <c r="AM238" s="37">
        <v>350</v>
      </c>
      <c r="AN238" s="37">
        <v>0</v>
      </c>
      <c r="AO238" s="37">
        <v>340</v>
      </c>
      <c r="AP238" s="37">
        <v>710</v>
      </c>
      <c r="AQ238" s="37">
        <v>700</v>
      </c>
      <c r="AR238" s="37">
        <v>670</v>
      </c>
      <c r="AS238" s="37">
        <v>60</v>
      </c>
      <c r="AT238" s="37">
        <v>10</v>
      </c>
      <c r="AU238" s="37">
        <v>810</v>
      </c>
      <c r="AV238" s="37">
        <v>510</v>
      </c>
      <c r="AW238" s="37">
        <v>1460</v>
      </c>
      <c r="AX238" s="37">
        <v>830</v>
      </c>
      <c r="AY238" s="37">
        <v>260</v>
      </c>
      <c r="AZ238" s="37">
        <v>230</v>
      </c>
      <c r="BA238" s="37">
        <v>380</v>
      </c>
    </row>
    <row r="239" spans="1:53" ht="15" customHeight="1" x14ac:dyDescent="0.3">
      <c r="A239" s="22" t="s">
        <v>218</v>
      </c>
      <c r="B239" s="22" t="str">
        <f>VLOOKUP(A239,'ECP Child Poverty data'!$A$1:$B$652,2,FALSE)</f>
        <v>South East</v>
      </c>
      <c r="C239" s="22" t="str">
        <f>VLOOKUP(A239,'MP details'!$A$1:$D$651,2,FALSE)</f>
        <v>Chris Ward</v>
      </c>
      <c r="D239" s="22" t="str">
        <f>VLOOKUP(A239,'MP details'!$A$1:$D$651,3,FALSE)</f>
        <v>Labour</v>
      </c>
      <c r="E239" s="22" t="str">
        <f>VLOOKUP(A239,'MP details'!$A$1:$D$651,4,FALSE)</f>
        <v>chris.ward.mp@parliament.uk</v>
      </c>
      <c r="F239" s="29">
        <v>2010</v>
      </c>
      <c r="G239" s="29">
        <v>2010</v>
      </c>
      <c r="H239" s="29">
        <v>1930</v>
      </c>
      <c r="I239" s="30">
        <f>VLOOKUP(A239,'ECP Child Poverty data'!$A$3:$D$652,4,FALSE)</f>
        <v>5175</v>
      </c>
      <c r="J239" s="31">
        <f>VLOOKUP(A239,'ECP Child Poverty data'!$A$3:$E$652,5,FALSE)</f>
        <v>0.31367743015289307</v>
      </c>
      <c r="K239" s="30">
        <f t="shared" si="18"/>
        <v>16497.839826976378</v>
      </c>
      <c r="L239" s="54">
        <f t="shared" si="19"/>
        <v>0.11698501259808378</v>
      </c>
      <c r="M239" s="32"/>
      <c r="N239" s="33">
        <f t="shared" si="20"/>
        <v>0.52849740932642486</v>
      </c>
      <c r="O239" s="33">
        <f t="shared" si="21"/>
        <v>0.58549222797927458</v>
      </c>
      <c r="P239" s="33">
        <f t="shared" si="22"/>
        <v>9.3264248704663211E-2</v>
      </c>
      <c r="Q239" s="33">
        <f t="shared" si="23"/>
        <v>0.56476683937823835</v>
      </c>
      <c r="R239" s="36"/>
      <c r="S239" s="37">
        <v>160</v>
      </c>
      <c r="T239" s="37">
        <v>110</v>
      </c>
      <c r="U239" s="37">
        <v>20</v>
      </c>
      <c r="V239" s="37">
        <v>0</v>
      </c>
      <c r="W239" s="37">
        <v>30</v>
      </c>
      <c r="X239" s="37">
        <v>1090</v>
      </c>
      <c r="Y239" s="37">
        <v>320</v>
      </c>
      <c r="Z239" s="37">
        <v>780</v>
      </c>
      <c r="AA239" s="37">
        <v>920</v>
      </c>
      <c r="AB239" s="37">
        <v>220</v>
      </c>
      <c r="AC239" s="37">
        <v>470</v>
      </c>
      <c r="AD239" s="37">
        <v>220</v>
      </c>
      <c r="AE239" s="37">
        <v>540</v>
      </c>
      <c r="AF239" s="37">
        <v>1020</v>
      </c>
      <c r="AG239" s="37">
        <v>1000</v>
      </c>
      <c r="AH239" s="37">
        <v>1110</v>
      </c>
      <c r="AI239" s="37">
        <v>580</v>
      </c>
      <c r="AJ239" s="37">
        <v>220</v>
      </c>
      <c r="AK239" s="37">
        <v>100</v>
      </c>
      <c r="AL239" s="37">
        <v>1130</v>
      </c>
      <c r="AM239" s="37">
        <v>340</v>
      </c>
      <c r="AN239" s="37">
        <v>0</v>
      </c>
      <c r="AO239" s="37">
        <v>410</v>
      </c>
      <c r="AP239" s="37">
        <v>810</v>
      </c>
      <c r="AQ239" s="37">
        <v>760</v>
      </c>
      <c r="AR239" s="37">
        <v>740</v>
      </c>
      <c r="AS239" s="37">
        <v>60</v>
      </c>
      <c r="AT239" s="37">
        <v>0</v>
      </c>
      <c r="AU239" s="37">
        <v>430</v>
      </c>
      <c r="AV239" s="37">
        <v>230</v>
      </c>
      <c r="AW239" s="37">
        <v>1260</v>
      </c>
      <c r="AX239" s="37">
        <v>410</v>
      </c>
      <c r="AY239" s="37">
        <v>80</v>
      </c>
      <c r="AZ239" s="37">
        <v>150</v>
      </c>
      <c r="BA239" s="37">
        <v>180</v>
      </c>
    </row>
    <row r="240" spans="1:53" ht="15" customHeight="1" x14ac:dyDescent="0.3">
      <c r="A240" s="22" t="s">
        <v>425</v>
      </c>
      <c r="B240" s="22" t="str">
        <f>VLOOKUP(A240,'ECP Child Poverty data'!$A$1:$B$652,2,FALSE)</f>
        <v>North East</v>
      </c>
      <c r="C240" s="22" t="str">
        <f>VLOOKUP(A240,'MP details'!$A$1:$D$651,2,FALSE)</f>
        <v>Luke Akehurst</v>
      </c>
      <c r="D240" s="22" t="str">
        <f>VLOOKUP(A240,'MP details'!$A$1:$D$651,3,FALSE)</f>
        <v>Labour</v>
      </c>
      <c r="E240" s="22" t="str">
        <f>VLOOKUP(A240,'MP details'!$A$1:$D$651,4,FALSE)</f>
        <v>luke.akehurst.mp@parliament.uk</v>
      </c>
      <c r="F240" s="29">
        <v>2300</v>
      </c>
      <c r="G240" s="29">
        <v>2300</v>
      </c>
      <c r="H240" s="29">
        <v>2230</v>
      </c>
      <c r="I240" s="30">
        <f>VLOOKUP(A240,'ECP Child Poverty data'!$A$3:$D$652,4,FALSE)</f>
        <v>6014</v>
      </c>
      <c r="J240" s="31">
        <f>VLOOKUP(A240,'ECP Child Poverty data'!$A$3:$E$652,5,FALSE)</f>
        <v>0.31538829207420349</v>
      </c>
      <c r="K240" s="30">
        <f t="shared" si="18"/>
        <v>19068.558190438616</v>
      </c>
      <c r="L240" s="54">
        <f t="shared" si="19"/>
        <v>0.11694644019379345</v>
      </c>
      <c r="M240" s="32"/>
      <c r="N240" s="33">
        <f t="shared" si="20"/>
        <v>0.44843049327354262</v>
      </c>
      <c r="O240" s="33">
        <f t="shared" si="21"/>
        <v>0.57399103139013452</v>
      </c>
      <c r="P240" s="33">
        <f t="shared" si="22"/>
        <v>4.4843049327354258E-2</v>
      </c>
      <c r="Q240" s="33">
        <f t="shared" si="23"/>
        <v>0.65022421524663676</v>
      </c>
      <c r="R240" s="36"/>
      <c r="S240" s="37">
        <v>140</v>
      </c>
      <c r="T240" s="37">
        <v>90</v>
      </c>
      <c r="U240" s="37">
        <v>20</v>
      </c>
      <c r="V240" s="37">
        <v>0</v>
      </c>
      <c r="W240" s="37">
        <v>30</v>
      </c>
      <c r="X240" s="37">
        <v>1450</v>
      </c>
      <c r="Y240" s="37">
        <v>440</v>
      </c>
      <c r="Z240" s="37">
        <v>1000</v>
      </c>
      <c r="AA240" s="37">
        <v>850</v>
      </c>
      <c r="AB240" s="37">
        <v>190</v>
      </c>
      <c r="AC240" s="37">
        <v>370</v>
      </c>
      <c r="AD240" s="37">
        <v>290</v>
      </c>
      <c r="AE240" s="37">
        <v>630</v>
      </c>
      <c r="AF240" s="37">
        <v>1000</v>
      </c>
      <c r="AG240" s="37">
        <v>1300</v>
      </c>
      <c r="AH240" s="37">
        <v>1260</v>
      </c>
      <c r="AI240" s="37">
        <v>720</v>
      </c>
      <c r="AJ240" s="37">
        <v>220</v>
      </c>
      <c r="AK240" s="37">
        <v>100</v>
      </c>
      <c r="AL240" s="37">
        <v>1280</v>
      </c>
      <c r="AM240" s="37">
        <v>480</v>
      </c>
      <c r="AN240" s="37">
        <v>0</v>
      </c>
      <c r="AO240" s="37">
        <v>480</v>
      </c>
      <c r="AP240" s="37">
        <v>900</v>
      </c>
      <c r="AQ240" s="37">
        <v>860</v>
      </c>
      <c r="AR240" s="37">
        <v>840</v>
      </c>
      <c r="AS240" s="37">
        <v>60</v>
      </c>
      <c r="AT240" s="37">
        <v>10</v>
      </c>
      <c r="AU240" s="37">
        <v>210</v>
      </c>
      <c r="AV240" s="37">
        <v>240</v>
      </c>
      <c r="AW240" s="37">
        <v>1540</v>
      </c>
      <c r="AX240" s="37">
        <v>480</v>
      </c>
      <c r="AY240" s="37">
        <v>100</v>
      </c>
      <c r="AZ240" s="37">
        <v>200</v>
      </c>
      <c r="BA240" s="37">
        <v>100</v>
      </c>
    </row>
    <row r="241" spans="1:53" x14ac:dyDescent="0.3">
      <c r="A241" s="22" t="s">
        <v>342</v>
      </c>
      <c r="B241" s="22" t="str">
        <f>VLOOKUP(A241,'ECP Child Poverty data'!$A$1:$B$652,2,FALSE)</f>
        <v>North East</v>
      </c>
      <c r="C241" s="22" t="str">
        <f>VLOOKUP(A241,'MP details'!$A$1:$D$651,2,FALSE)</f>
        <v>Bridget Phillipson</v>
      </c>
      <c r="D241" s="22" t="str">
        <f>VLOOKUP(A241,'MP details'!$A$1:$D$651,3,FALSE)</f>
        <v>Labour</v>
      </c>
      <c r="E241" s="22" t="str">
        <f>VLOOKUP(A241,'MP details'!$A$1:$D$651,4,FALSE)</f>
        <v>bridget.phillipson.mp@parliament.uk</v>
      </c>
      <c r="F241" s="29">
        <v>2630</v>
      </c>
      <c r="G241" s="29">
        <v>2630</v>
      </c>
      <c r="H241" s="29">
        <v>2500</v>
      </c>
      <c r="I241" s="30">
        <f>VLOOKUP(A241,'ECP Child Poverty data'!$A$3:$D$652,4,FALSE)</f>
        <v>6776</v>
      </c>
      <c r="J241" s="31">
        <f>VLOOKUP(A241,'ECP Child Poverty data'!$A$3:$E$652,5,FALSE)</f>
        <v>0.31672957539558411</v>
      </c>
      <c r="K241" s="30">
        <f t="shared" si="18"/>
        <v>21393.644693701288</v>
      </c>
      <c r="L241" s="54">
        <f t="shared" si="19"/>
        <v>0.11685713377936249</v>
      </c>
      <c r="M241" s="32"/>
      <c r="N241" s="33">
        <f t="shared" si="20"/>
        <v>0.51600000000000001</v>
      </c>
      <c r="O241" s="33">
        <f t="shared" si="21"/>
        <v>0.53600000000000003</v>
      </c>
      <c r="P241" s="33">
        <f t="shared" si="22"/>
        <v>6.4000000000000001E-2</v>
      </c>
      <c r="Q241" s="33">
        <f t="shared" si="23"/>
        <v>0.65600000000000003</v>
      </c>
      <c r="R241" s="36"/>
      <c r="S241" s="37">
        <v>190</v>
      </c>
      <c r="T241" s="37">
        <v>80</v>
      </c>
      <c r="U241" s="37">
        <v>50</v>
      </c>
      <c r="V241" s="37">
        <v>30</v>
      </c>
      <c r="W241" s="37">
        <v>30</v>
      </c>
      <c r="X241" s="37">
        <v>1640</v>
      </c>
      <c r="Y241" s="37">
        <v>600</v>
      </c>
      <c r="Z241" s="37">
        <v>1040</v>
      </c>
      <c r="AA241" s="37">
        <v>980</v>
      </c>
      <c r="AB241" s="37">
        <v>220</v>
      </c>
      <c r="AC241" s="37">
        <v>460</v>
      </c>
      <c r="AD241" s="37">
        <v>300</v>
      </c>
      <c r="AE241" s="37">
        <v>820</v>
      </c>
      <c r="AF241" s="37">
        <v>1290</v>
      </c>
      <c r="AG241" s="37">
        <v>1340</v>
      </c>
      <c r="AH241" s="37">
        <v>1620</v>
      </c>
      <c r="AI241" s="37">
        <v>660</v>
      </c>
      <c r="AJ241" s="37">
        <v>210</v>
      </c>
      <c r="AK241" s="37">
        <v>140</v>
      </c>
      <c r="AL241" s="37">
        <v>1340</v>
      </c>
      <c r="AM241" s="37">
        <v>370</v>
      </c>
      <c r="AN241" s="37">
        <v>0</v>
      </c>
      <c r="AO241" s="37">
        <v>470</v>
      </c>
      <c r="AP241" s="37">
        <v>1030</v>
      </c>
      <c r="AQ241" s="37">
        <v>1010</v>
      </c>
      <c r="AR241" s="37">
        <v>980</v>
      </c>
      <c r="AS241" s="37">
        <v>110</v>
      </c>
      <c r="AT241" s="37">
        <v>0</v>
      </c>
      <c r="AU241" s="37">
        <v>240</v>
      </c>
      <c r="AV241" s="37">
        <v>340</v>
      </c>
      <c r="AW241" s="37">
        <v>1670</v>
      </c>
      <c r="AX241" s="37">
        <v>580</v>
      </c>
      <c r="AY241" s="37">
        <v>100</v>
      </c>
      <c r="AZ241" s="37">
        <v>250</v>
      </c>
      <c r="BA241" s="37">
        <v>160</v>
      </c>
    </row>
    <row r="242" spans="1:53" ht="15" customHeight="1" x14ac:dyDescent="0.3">
      <c r="A242" s="22" t="s">
        <v>324</v>
      </c>
      <c r="B242" s="22" t="str">
        <f>VLOOKUP(A242,'ECP Child Poverty data'!$A$1:$B$652,2,FALSE)</f>
        <v>London</v>
      </c>
      <c r="C242" s="22" t="str">
        <f>VLOOKUP(A242,'MP details'!$A$1:$D$651,2,FALSE)</f>
        <v>Gareth Thomas</v>
      </c>
      <c r="D242" s="22" t="str">
        <f>VLOOKUP(A242,'MP details'!$A$1:$D$651,3,FALSE)</f>
        <v>Labour</v>
      </c>
      <c r="E242" s="22" t="str">
        <f>VLOOKUP(A242,'MP details'!$A$1:$D$651,4,FALSE)</f>
        <v>gareth.thomas.mp@parliament.uk</v>
      </c>
      <c r="F242" s="29">
        <v>3680</v>
      </c>
      <c r="G242" s="29">
        <v>3680</v>
      </c>
      <c r="H242" s="29">
        <v>3620</v>
      </c>
      <c r="I242" s="30">
        <f>VLOOKUP(A242,'ECP Child Poverty data'!$A$3:$D$652,4,FALSE)</f>
        <v>10804</v>
      </c>
      <c r="J242" s="31">
        <f>VLOOKUP(A242,'ECP Child Poverty data'!$A$3:$E$652,5,FALSE)</f>
        <v>0.34866848587989807</v>
      </c>
      <c r="K242" s="30">
        <f t="shared" si="18"/>
        <v>30986.454002962382</v>
      </c>
      <c r="L242" s="54">
        <f t="shared" si="19"/>
        <v>0.11682524239959562</v>
      </c>
      <c r="M242" s="32"/>
      <c r="N242" s="33">
        <f t="shared" si="20"/>
        <v>0.69889502762430944</v>
      </c>
      <c r="O242" s="33">
        <f t="shared" si="21"/>
        <v>0.28453038674033149</v>
      </c>
      <c r="P242" s="33">
        <f t="shared" si="22"/>
        <v>6.0773480662983423E-2</v>
      </c>
      <c r="Q242" s="33">
        <f t="shared" si="23"/>
        <v>0.40055248618784528</v>
      </c>
      <c r="R242" s="36"/>
      <c r="S242" s="37">
        <v>130</v>
      </c>
      <c r="T242" s="37">
        <v>110</v>
      </c>
      <c r="U242" s="37">
        <v>0</v>
      </c>
      <c r="V242" s="37">
        <v>0</v>
      </c>
      <c r="W242" s="37">
        <v>10</v>
      </c>
      <c r="X242" s="37">
        <v>1450</v>
      </c>
      <c r="Y242" s="37">
        <v>600</v>
      </c>
      <c r="Z242" s="37">
        <v>850</v>
      </c>
      <c r="AA242" s="37">
        <v>2240</v>
      </c>
      <c r="AB242" s="37">
        <v>450</v>
      </c>
      <c r="AC242" s="37">
        <v>1480</v>
      </c>
      <c r="AD242" s="37">
        <v>300</v>
      </c>
      <c r="AE242" s="37">
        <v>1050</v>
      </c>
      <c r="AF242" s="37">
        <v>2530</v>
      </c>
      <c r="AG242" s="37">
        <v>1150</v>
      </c>
      <c r="AH242" s="37">
        <v>1850</v>
      </c>
      <c r="AI242" s="37">
        <v>1040</v>
      </c>
      <c r="AJ242" s="37">
        <v>440</v>
      </c>
      <c r="AK242" s="37">
        <v>340</v>
      </c>
      <c r="AL242" s="37">
        <v>1030</v>
      </c>
      <c r="AM242" s="37">
        <v>510</v>
      </c>
      <c r="AN242" s="37">
        <v>0</v>
      </c>
      <c r="AO242" s="37">
        <v>430</v>
      </c>
      <c r="AP242" s="37">
        <v>550</v>
      </c>
      <c r="AQ242" s="37">
        <v>510</v>
      </c>
      <c r="AR242" s="37">
        <v>490</v>
      </c>
      <c r="AS242" s="37">
        <v>30</v>
      </c>
      <c r="AT242" s="37">
        <v>30</v>
      </c>
      <c r="AU242" s="37">
        <v>1070</v>
      </c>
      <c r="AV242" s="37">
        <v>810</v>
      </c>
      <c r="AW242" s="37">
        <v>1740</v>
      </c>
      <c r="AX242" s="37">
        <v>1000</v>
      </c>
      <c r="AY242" s="37">
        <v>220</v>
      </c>
      <c r="AZ242" s="37">
        <v>250</v>
      </c>
      <c r="BA242" s="37">
        <v>220</v>
      </c>
    </row>
    <row r="243" spans="1:53" ht="15" customHeight="1" x14ac:dyDescent="0.3">
      <c r="A243" s="22" t="s">
        <v>668</v>
      </c>
      <c r="B243" s="22" t="str">
        <f>VLOOKUP(A243,'ECP Child Poverty data'!$A$1:$B$652,2,FALSE)</f>
        <v>Wales</v>
      </c>
      <c r="C243" s="22" t="str">
        <f>VLOOKUP(A243,'MP details'!$A$1:$D$651,2,FALSE)</f>
        <v>Henry Tufnell</v>
      </c>
      <c r="D243" s="22" t="str">
        <f>VLOOKUP(A243,'MP details'!$A$1:$D$651,3,FALSE)</f>
        <v>Labour</v>
      </c>
      <c r="E243" s="22" t="str">
        <f>VLOOKUP(A243,'MP details'!$A$1:$D$651,4,FALSE)</f>
        <v>henry.tufnell.mp@parliament.uk</v>
      </c>
      <c r="F243" s="29">
        <v>2440</v>
      </c>
      <c r="G243" s="29">
        <v>2440</v>
      </c>
      <c r="H243" s="29">
        <v>2350</v>
      </c>
      <c r="I243" s="30">
        <f>VLOOKUP(A243,'ECP Child Poverty data'!$A$3:$D$652,4,FALSE)</f>
        <v>6598</v>
      </c>
      <c r="J243" s="31">
        <f>VLOOKUP(A243,'ECP Child Poverty data'!$A$3:$E$652,5,FALSE)</f>
        <v>0.32799810171127319</v>
      </c>
      <c r="K243" s="30">
        <f t="shared" si="18"/>
        <v>20115.970079022041</v>
      </c>
      <c r="L243" s="54">
        <f t="shared" si="19"/>
        <v>0.11682260367103547</v>
      </c>
      <c r="M243" s="32"/>
      <c r="N243" s="33">
        <f t="shared" si="20"/>
        <v>0.5617021276595745</v>
      </c>
      <c r="O243" s="33">
        <f t="shared" si="21"/>
        <v>0.51063829787234039</v>
      </c>
      <c r="P243" s="33">
        <f t="shared" si="22"/>
        <v>6.8085106382978725E-2</v>
      </c>
      <c r="Q243" s="33">
        <f t="shared" si="23"/>
        <v>0.5446808510638298</v>
      </c>
      <c r="R243" s="36"/>
      <c r="S243" s="37">
        <v>150</v>
      </c>
      <c r="T243" s="37">
        <v>90</v>
      </c>
      <c r="U243" s="37">
        <v>20</v>
      </c>
      <c r="V243" s="37">
        <v>10</v>
      </c>
      <c r="W243" s="37">
        <v>40</v>
      </c>
      <c r="X243" s="37">
        <v>1280</v>
      </c>
      <c r="Y243" s="37">
        <v>490</v>
      </c>
      <c r="Z243" s="37">
        <v>790</v>
      </c>
      <c r="AA243" s="37">
        <v>1160</v>
      </c>
      <c r="AB243" s="37">
        <v>340</v>
      </c>
      <c r="AC243" s="37">
        <v>480</v>
      </c>
      <c r="AD243" s="37">
        <v>340</v>
      </c>
      <c r="AE243" s="37">
        <v>840</v>
      </c>
      <c r="AF243" s="37">
        <v>1320</v>
      </c>
      <c r="AG243" s="37">
        <v>1120</v>
      </c>
      <c r="AH243" s="37">
        <v>1370</v>
      </c>
      <c r="AI243" s="37">
        <v>630</v>
      </c>
      <c r="AJ243" s="37">
        <v>270</v>
      </c>
      <c r="AK243" s="37">
        <v>170</v>
      </c>
      <c r="AL243" s="37">
        <v>1200</v>
      </c>
      <c r="AM243" s="37">
        <v>500</v>
      </c>
      <c r="AN243" s="37">
        <v>0</v>
      </c>
      <c r="AO243" s="37">
        <v>460</v>
      </c>
      <c r="AP243" s="37">
        <v>780</v>
      </c>
      <c r="AQ243" s="37">
        <v>740</v>
      </c>
      <c r="AR243" s="37">
        <v>710</v>
      </c>
      <c r="AS243" s="37">
        <v>70</v>
      </c>
      <c r="AT243" s="37">
        <v>0</v>
      </c>
      <c r="AU243" s="37">
        <v>290</v>
      </c>
      <c r="AV243" s="37">
        <v>390</v>
      </c>
      <c r="AW243" s="37">
        <v>1460</v>
      </c>
      <c r="AX243" s="37">
        <v>640</v>
      </c>
      <c r="AY243" s="37">
        <v>120</v>
      </c>
      <c r="AZ243" s="37">
        <v>190</v>
      </c>
      <c r="BA243" s="37">
        <v>160</v>
      </c>
    </row>
    <row r="244" spans="1:53" ht="15" customHeight="1" x14ac:dyDescent="0.3">
      <c r="A244" s="22" t="s">
        <v>45</v>
      </c>
      <c r="B244" s="22" t="str">
        <f>VLOOKUP(A244,'ECP Child Poverty data'!$A$1:$B$652,2,FALSE)</f>
        <v>East Midlands</v>
      </c>
      <c r="C244" s="22" t="str">
        <f>VLOOKUP(A244,'MP details'!$A$1:$D$651,2,FALSE)</f>
        <v>Linsey Farnsworth</v>
      </c>
      <c r="D244" s="22" t="str">
        <f>VLOOKUP(A244,'MP details'!$A$1:$D$651,3,FALSE)</f>
        <v>Labour</v>
      </c>
      <c r="E244" s="22" t="str">
        <f>VLOOKUP(A244,'MP details'!$A$1:$D$651,4,FALSE)</f>
        <v>linsey.farnsworth.mp@parliament.uk</v>
      </c>
      <c r="F244" s="29">
        <v>2170</v>
      </c>
      <c r="G244" s="29">
        <v>2170</v>
      </c>
      <c r="H244" s="29">
        <v>2080</v>
      </c>
      <c r="I244" s="30">
        <f>VLOOKUP(A244,'ECP Child Poverty data'!$A$3:$D$652,4,FALSE)</f>
        <v>5512</v>
      </c>
      <c r="J244" s="31">
        <f>VLOOKUP(A244,'ECP Child Poverty data'!$A$3:$E$652,5,FALSE)</f>
        <v>0.30905801057815552</v>
      </c>
      <c r="K244" s="30">
        <f t="shared" si="18"/>
        <v>17834.839451948483</v>
      </c>
      <c r="L244" s="54">
        <f t="shared" si="19"/>
        <v>0.1166256643691153</v>
      </c>
      <c r="M244" s="32"/>
      <c r="N244" s="33">
        <f t="shared" si="20"/>
        <v>0.54807692307692313</v>
      </c>
      <c r="O244" s="33">
        <f t="shared" si="21"/>
        <v>0.52403846153846156</v>
      </c>
      <c r="P244" s="33">
        <f t="shared" si="22"/>
        <v>7.2115384615384609E-2</v>
      </c>
      <c r="Q244" s="33">
        <f t="shared" si="23"/>
        <v>0.57692307692307687</v>
      </c>
      <c r="R244" s="36"/>
      <c r="S244" s="37">
        <v>160</v>
      </c>
      <c r="T244" s="37">
        <v>90</v>
      </c>
      <c r="U244" s="37">
        <v>20</v>
      </c>
      <c r="V244" s="37">
        <v>30</v>
      </c>
      <c r="W244" s="37">
        <v>20</v>
      </c>
      <c r="X244" s="37">
        <v>1200</v>
      </c>
      <c r="Y244" s="37">
        <v>410</v>
      </c>
      <c r="Z244" s="37">
        <v>790</v>
      </c>
      <c r="AA244" s="37">
        <v>970</v>
      </c>
      <c r="AB244" s="37">
        <v>280</v>
      </c>
      <c r="AC244" s="37">
        <v>450</v>
      </c>
      <c r="AD244" s="37">
        <v>240</v>
      </c>
      <c r="AE244" s="37">
        <v>680</v>
      </c>
      <c r="AF244" s="37">
        <v>1140</v>
      </c>
      <c r="AG244" s="37">
        <v>1040</v>
      </c>
      <c r="AH244" s="37">
        <v>1150</v>
      </c>
      <c r="AI244" s="37">
        <v>590</v>
      </c>
      <c r="AJ244" s="37">
        <v>250</v>
      </c>
      <c r="AK244" s="37">
        <v>180</v>
      </c>
      <c r="AL244" s="37">
        <v>1090</v>
      </c>
      <c r="AM244" s="37">
        <v>380</v>
      </c>
      <c r="AN244" s="37">
        <v>0</v>
      </c>
      <c r="AO244" s="37">
        <v>440</v>
      </c>
      <c r="AP244" s="37">
        <v>770</v>
      </c>
      <c r="AQ244" s="37">
        <v>720</v>
      </c>
      <c r="AR244" s="37">
        <v>700</v>
      </c>
      <c r="AS244" s="37">
        <v>60</v>
      </c>
      <c r="AT244" s="37">
        <v>0</v>
      </c>
      <c r="AU244" s="37">
        <v>240</v>
      </c>
      <c r="AV244" s="37">
        <v>250</v>
      </c>
      <c r="AW244" s="37">
        <v>1320</v>
      </c>
      <c r="AX244" s="37">
        <v>630</v>
      </c>
      <c r="AY244" s="37">
        <v>120</v>
      </c>
      <c r="AZ244" s="37">
        <v>160</v>
      </c>
      <c r="BA244" s="37">
        <v>150</v>
      </c>
    </row>
    <row r="245" spans="1:53" ht="15" customHeight="1" x14ac:dyDescent="0.3">
      <c r="A245" s="22" t="s">
        <v>277</v>
      </c>
      <c r="B245" s="22" t="str">
        <f>VLOOKUP(A245,'ECP Child Poverty data'!$A$1:$B$652,2,FALSE)</f>
        <v>London</v>
      </c>
      <c r="C245" s="22" t="str">
        <f>VLOOKUP(A245,'MP details'!$A$1:$D$651,2,FALSE)</f>
        <v>Dr Rupa Huq</v>
      </c>
      <c r="D245" s="22" t="str">
        <f>VLOOKUP(A245,'MP details'!$A$1:$D$651,3,FALSE)</f>
        <v>Labour</v>
      </c>
      <c r="E245" s="22" t="str">
        <f>VLOOKUP(A245,'MP details'!$A$1:$D$651,4,FALSE)</f>
        <v>rupa.huq.mp@parliament.uk</v>
      </c>
      <c r="F245" s="29">
        <v>3290</v>
      </c>
      <c r="G245" s="29">
        <v>3290</v>
      </c>
      <c r="H245" s="29">
        <v>3220</v>
      </c>
      <c r="I245" s="30">
        <f>VLOOKUP(A245,'ECP Child Poverty data'!$A$3:$D$652,4,FALSE)</f>
        <v>8219</v>
      </c>
      <c r="J245" s="31">
        <f>VLOOKUP(A245,'ECP Child Poverty data'!$A$3:$E$652,5,FALSE)</f>
        <v>0.29532280564308167</v>
      </c>
      <c r="K245" s="30">
        <f t="shared" si="18"/>
        <v>27830.563176801315</v>
      </c>
      <c r="L245" s="54">
        <f t="shared" si="19"/>
        <v>0.11570013799376115</v>
      </c>
      <c r="M245" s="32"/>
      <c r="N245" s="33">
        <f t="shared" si="20"/>
        <v>0.62732919254658381</v>
      </c>
      <c r="O245" s="33">
        <f t="shared" si="21"/>
        <v>0.35403726708074534</v>
      </c>
      <c r="P245" s="33">
        <f t="shared" si="22"/>
        <v>7.7639751552795025E-2</v>
      </c>
      <c r="Q245" s="33">
        <f t="shared" si="23"/>
        <v>0.4503105590062112</v>
      </c>
      <c r="R245" s="36"/>
      <c r="S245" s="37">
        <v>140</v>
      </c>
      <c r="T245" s="37">
        <v>90</v>
      </c>
      <c r="U245" s="37">
        <v>10</v>
      </c>
      <c r="V245" s="37">
        <v>0</v>
      </c>
      <c r="W245" s="37">
        <v>30</v>
      </c>
      <c r="X245" s="37">
        <v>1450</v>
      </c>
      <c r="Y245" s="37">
        <v>610</v>
      </c>
      <c r="Z245" s="37">
        <v>840</v>
      </c>
      <c r="AA245" s="37">
        <v>1830</v>
      </c>
      <c r="AB245" s="37">
        <v>300</v>
      </c>
      <c r="AC245" s="37">
        <v>1110</v>
      </c>
      <c r="AD245" s="37">
        <v>420</v>
      </c>
      <c r="AE245" s="37">
        <v>910</v>
      </c>
      <c r="AF245" s="37">
        <v>2020</v>
      </c>
      <c r="AG245" s="37">
        <v>1270</v>
      </c>
      <c r="AH245" s="37">
        <v>1760</v>
      </c>
      <c r="AI245" s="37">
        <v>920</v>
      </c>
      <c r="AJ245" s="37">
        <v>420</v>
      </c>
      <c r="AK245" s="37">
        <v>190</v>
      </c>
      <c r="AL245" s="37">
        <v>1140</v>
      </c>
      <c r="AM245" s="37">
        <v>520</v>
      </c>
      <c r="AN245" s="37">
        <v>0</v>
      </c>
      <c r="AO245" s="37">
        <v>490</v>
      </c>
      <c r="AP245" s="37">
        <v>580</v>
      </c>
      <c r="AQ245" s="37">
        <v>560</v>
      </c>
      <c r="AR245" s="37">
        <v>530</v>
      </c>
      <c r="AS245" s="37">
        <v>40</v>
      </c>
      <c r="AT245" s="37">
        <v>10</v>
      </c>
      <c r="AU245" s="37">
        <v>830</v>
      </c>
      <c r="AV245" s="37">
        <v>840</v>
      </c>
      <c r="AW245" s="37">
        <v>1730</v>
      </c>
      <c r="AX245" s="37">
        <v>640</v>
      </c>
      <c r="AY245" s="37">
        <v>210</v>
      </c>
      <c r="AZ245" s="37">
        <v>270</v>
      </c>
      <c r="BA245" s="37">
        <v>250</v>
      </c>
    </row>
    <row r="246" spans="1:53" ht="15" customHeight="1" x14ac:dyDescent="0.3">
      <c r="A246" s="22" t="s">
        <v>538</v>
      </c>
      <c r="B246" s="22" t="str">
        <f>VLOOKUP(A246,'ECP Child Poverty data'!$A$1:$B$652,2,FALSE)</f>
        <v>North West</v>
      </c>
      <c r="C246" s="22" t="str">
        <f>VLOOKUP(A246,'MP details'!$A$1:$D$651,2,FALSE)</f>
        <v>Andrew Western</v>
      </c>
      <c r="D246" s="22" t="str">
        <f>VLOOKUP(A246,'MP details'!$A$1:$D$651,3,FALSE)</f>
        <v>Labour</v>
      </c>
      <c r="E246" s="22" t="str">
        <f>VLOOKUP(A246,'MP details'!$A$1:$D$651,4,FALSE)</f>
        <v>andrew.western.mp@parliament.uk</v>
      </c>
      <c r="F246" s="29">
        <v>2940</v>
      </c>
      <c r="G246" s="29">
        <v>2940</v>
      </c>
      <c r="H246" s="29">
        <v>2880</v>
      </c>
      <c r="I246" s="30">
        <f>VLOOKUP(A246,'ECP Child Poverty data'!$A$3:$D$652,4,FALSE)</f>
        <v>8281</v>
      </c>
      <c r="J246" s="31">
        <f>VLOOKUP(A246,'ECP Child Poverty data'!$A$3:$E$652,5,FALSE)</f>
        <v>0.33239454030990601</v>
      </c>
      <c r="K246" s="30">
        <f t="shared" si="18"/>
        <v>24913.164916244594</v>
      </c>
      <c r="L246" s="54">
        <f t="shared" si="19"/>
        <v>0.11560153074417695</v>
      </c>
      <c r="M246" s="32"/>
      <c r="N246" s="33">
        <f t="shared" si="20"/>
        <v>0.625</v>
      </c>
      <c r="O246" s="33">
        <f t="shared" si="21"/>
        <v>0.41666666666666669</v>
      </c>
      <c r="P246" s="33">
        <f t="shared" si="22"/>
        <v>6.5972222222222224E-2</v>
      </c>
      <c r="Q246" s="33">
        <f t="shared" si="23"/>
        <v>0.53819444444444442</v>
      </c>
      <c r="R246" s="36"/>
      <c r="S246" s="37">
        <v>160</v>
      </c>
      <c r="T246" s="37">
        <v>140</v>
      </c>
      <c r="U246" s="37">
        <v>10</v>
      </c>
      <c r="V246" s="37">
        <v>0</v>
      </c>
      <c r="W246" s="37">
        <v>10</v>
      </c>
      <c r="X246" s="37">
        <v>1550</v>
      </c>
      <c r="Y246" s="37">
        <v>650</v>
      </c>
      <c r="Z246" s="37">
        <v>900</v>
      </c>
      <c r="AA246" s="37">
        <v>1390</v>
      </c>
      <c r="AB246" s="37">
        <v>330</v>
      </c>
      <c r="AC246" s="37">
        <v>820</v>
      </c>
      <c r="AD246" s="37">
        <v>240</v>
      </c>
      <c r="AE246" s="37">
        <v>980</v>
      </c>
      <c r="AF246" s="37">
        <v>1800</v>
      </c>
      <c r="AG246" s="37">
        <v>1140</v>
      </c>
      <c r="AH246" s="37">
        <v>1510</v>
      </c>
      <c r="AI246" s="37">
        <v>930</v>
      </c>
      <c r="AJ246" s="37">
        <v>340</v>
      </c>
      <c r="AK246" s="37">
        <v>160</v>
      </c>
      <c r="AL246" s="37">
        <v>1200</v>
      </c>
      <c r="AM246" s="37">
        <v>460</v>
      </c>
      <c r="AN246" s="37">
        <v>0</v>
      </c>
      <c r="AO246" s="37">
        <v>460</v>
      </c>
      <c r="AP246" s="37">
        <v>760</v>
      </c>
      <c r="AQ246" s="37">
        <v>750</v>
      </c>
      <c r="AR246" s="37">
        <v>720</v>
      </c>
      <c r="AS246" s="37">
        <v>50</v>
      </c>
      <c r="AT246" s="37">
        <v>20</v>
      </c>
      <c r="AU246" s="37">
        <v>580</v>
      </c>
      <c r="AV246" s="37">
        <v>520</v>
      </c>
      <c r="AW246" s="37">
        <v>1580</v>
      </c>
      <c r="AX246" s="37">
        <v>760</v>
      </c>
      <c r="AY246" s="37">
        <v>130</v>
      </c>
      <c r="AZ246" s="37">
        <v>230</v>
      </c>
      <c r="BA246" s="37">
        <v>190</v>
      </c>
    </row>
    <row r="247" spans="1:53" ht="15" customHeight="1" x14ac:dyDescent="0.3">
      <c r="A247" s="22" t="s">
        <v>522</v>
      </c>
      <c r="B247" s="22" t="str">
        <f>VLOOKUP(A247,'ECP Child Poverty data'!$A$1:$B$652,2,FALSE)</f>
        <v>Yorkshire And The Humber</v>
      </c>
      <c r="C247" s="22" t="str">
        <f>VLOOKUP(A247,'MP details'!$A$1:$D$651,2,FALSE)</f>
        <v>Kim Leadbeater</v>
      </c>
      <c r="D247" s="22" t="str">
        <f>VLOOKUP(A247,'MP details'!$A$1:$D$651,3,FALSE)</f>
        <v>Labour</v>
      </c>
      <c r="E247" s="22" t="str">
        <f>VLOOKUP(A247,'MP details'!$A$1:$D$651,4,FALSE)</f>
        <v>kim.leadbeater.mp@parliament.uk</v>
      </c>
      <c r="F247" s="29">
        <v>2600</v>
      </c>
      <c r="G247" s="29">
        <v>2600</v>
      </c>
      <c r="H247" s="29">
        <v>2520</v>
      </c>
      <c r="I247" s="30">
        <f>VLOOKUP(A247,'ECP Child Poverty data'!$A$3:$D$652,4,FALSE)</f>
        <v>6770</v>
      </c>
      <c r="J247" s="31">
        <f>VLOOKUP(A247,'ECP Child Poverty data'!$A$3:$E$652,5,FALSE)</f>
        <v>0.31055191159248352</v>
      </c>
      <c r="K247" s="30">
        <f t="shared" si="18"/>
        <v>21799.898011524132</v>
      </c>
      <c r="L247" s="54">
        <f t="shared" si="19"/>
        <v>0.11559687108021544</v>
      </c>
      <c r="M247" s="32"/>
      <c r="N247" s="33">
        <f t="shared" si="20"/>
        <v>0.59523809523809523</v>
      </c>
      <c r="O247" s="33">
        <f t="shared" si="21"/>
        <v>0.44444444444444442</v>
      </c>
      <c r="P247" s="33">
        <f t="shared" si="22"/>
        <v>5.5555555555555552E-2</v>
      </c>
      <c r="Q247" s="33">
        <f t="shared" si="23"/>
        <v>0.53968253968253965</v>
      </c>
      <c r="R247" s="36"/>
      <c r="S247" s="37">
        <v>110</v>
      </c>
      <c r="T247" s="37">
        <v>80</v>
      </c>
      <c r="U247" s="37">
        <v>0</v>
      </c>
      <c r="V247" s="37">
        <v>10</v>
      </c>
      <c r="W247" s="37">
        <v>20</v>
      </c>
      <c r="X247" s="37">
        <v>1360</v>
      </c>
      <c r="Y247" s="37">
        <v>560</v>
      </c>
      <c r="Z247" s="37">
        <v>800</v>
      </c>
      <c r="AA247" s="37">
        <v>1240</v>
      </c>
      <c r="AB247" s="37">
        <v>340</v>
      </c>
      <c r="AC247" s="37">
        <v>600</v>
      </c>
      <c r="AD247" s="37">
        <v>300</v>
      </c>
      <c r="AE247" s="37">
        <v>900</v>
      </c>
      <c r="AF247" s="37">
        <v>1500</v>
      </c>
      <c r="AG247" s="37">
        <v>1100</v>
      </c>
      <c r="AH247" s="37">
        <v>1400</v>
      </c>
      <c r="AI247" s="37">
        <v>760</v>
      </c>
      <c r="AJ247" s="37">
        <v>300</v>
      </c>
      <c r="AK247" s="37">
        <v>140</v>
      </c>
      <c r="AL247" s="37">
        <v>1120</v>
      </c>
      <c r="AM247" s="37">
        <v>450</v>
      </c>
      <c r="AN247" s="37">
        <v>0</v>
      </c>
      <c r="AO247" s="37">
        <v>430</v>
      </c>
      <c r="AP247" s="37">
        <v>700</v>
      </c>
      <c r="AQ247" s="37">
        <v>680</v>
      </c>
      <c r="AR247" s="37">
        <v>650</v>
      </c>
      <c r="AS247" s="37">
        <v>70</v>
      </c>
      <c r="AT247" s="37">
        <v>20</v>
      </c>
      <c r="AU247" s="37">
        <v>430</v>
      </c>
      <c r="AV247" s="37">
        <v>420</v>
      </c>
      <c r="AW247" s="37">
        <v>1480</v>
      </c>
      <c r="AX247" s="37">
        <v>720</v>
      </c>
      <c r="AY247" s="37">
        <v>160</v>
      </c>
      <c r="AZ247" s="37">
        <v>210</v>
      </c>
      <c r="BA247" s="37">
        <v>140</v>
      </c>
    </row>
    <row r="248" spans="1:53" x14ac:dyDescent="0.3">
      <c r="A248" s="22" t="s">
        <v>100</v>
      </c>
      <c r="B248" s="22" t="str">
        <f>VLOOKUP(A248,'ECP Child Poverty data'!$A$1:$B$652,2,FALSE)</f>
        <v>South East</v>
      </c>
      <c r="C248" s="22" t="str">
        <f>VLOOKUP(A248,'MP details'!$A$1:$D$651,2,FALSE)</f>
        <v>Josh Babarinde</v>
      </c>
      <c r="D248" s="22" t="str">
        <f>VLOOKUP(A248,'MP details'!$A$1:$D$651,3,FALSE)</f>
        <v>Liberal Democrat</v>
      </c>
      <c r="E248" s="22" t="str">
        <f>VLOOKUP(A248,'MP details'!$A$1:$D$651,4,FALSE)</f>
        <v>josh.babarinde.mp@parliament.uk</v>
      </c>
      <c r="F248" s="29">
        <v>2320</v>
      </c>
      <c r="G248" s="29">
        <v>2320</v>
      </c>
      <c r="H248" s="29">
        <v>2260</v>
      </c>
      <c r="I248" s="30">
        <f>VLOOKUP(A248,'ECP Child Poverty data'!$A$3:$D$652,4,FALSE)</f>
        <v>6185</v>
      </c>
      <c r="J248" s="31">
        <f>VLOOKUP(A248,'ECP Child Poverty data'!$A$3:$E$652,5,FALSE)</f>
        <v>0.31560349464416504</v>
      </c>
      <c r="K248" s="30">
        <f t="shared" si="18"/>
        <v>19597.37488640115</v>
      </c>
      <c r="L248" s="54">
        <f t="shared" si="19"/>
        <v>0.11532156797022038</v>
      </c>
      <c r="M248" s="32"/>
      <c r="N248" s="33">
        <f t="shared" si="20"/>
        <v>0.61504424778761058</v>
      </c>
      <c r="O248" s="33">
        <f t="shared" si="21"/>
        <v>0.46460176991150443</v>
      </c>
      <c r="P248" s="33">
        <f t="shared" si="22"/>
        <v>7.5221238938053103E-2</v>
      </c>
      <c r="Q248" s="33">
        <f t="shared" si="23"/>
        <v>0.51327433628318586</v>
      </c>
      <c r="R248" s="36"/>
      <c r="S248" s="37">
        <v>140</v>
      </c>
      <c r="T248" s="37">
        <v>120</v>
      </c>
      <c r="U248" s="37">
        <v>10</v>
      </c>
      <c r="V248" s="37">
        <v>0</v>
      </c>
      <c r="W248" s="37">
        <v>10</v>
      </c>
      <c r="X248" s="37">
        <v>1160</v>
      </c>
      <c r="Y248" s="37">
        <v>490</v>
      </c>
      <c r="Z248" s="37">
        <v>680</v>
      </c>
      <c r="AA248" s="37">
        <v>1160</v>
      </c>
      <c r="AB248" s="37">
        <v>350</v>
      </c>
      <c r="AC248" s="37">
        <v>550</v>
      </c>
      <c r="AD248" s="37">
        <v>260</v>
      </c>
      <c r="AE248" s="37">
        <v>840</v>
      </c>
      <c r="AF248" s="37">
        <v>1390</v>
      </c>
      <c r="AG248" s="37">
        <v>940</v>
      </c>
      <c r="AH248" s="37">
        <v>1400</v>
      </c>
      <c r="AI248" s="37">
        <v>590</v>
      </c>
      <c r="AJ248" s="37">
        <v>200</v>
      </c>
      <c r="AK248" s="37">
        <v>130</v>
      </c>
      <c r="AL248" s="37">
        <v>1050</v>
      </c>
      <c r="AM248" s="37">
        <v>350</v>
      </c>
      <c r="AN248" s="37">
        <v>0</v>
      </c>
      <c r="AO248" s="37">
        <v>410</v>
      </c>
      <c r="AP248" s="37">
        <v>780</v>
      </c>
      <c r="AQ248" s="37">
        <v>750</v>
      </c>
      <c r="AR248" s="37">
        <v>720</v>
      </c>
      <c r="AS248" s="37">
        <v>40</v>
      </c>
      <c r="AT248" s="37">
        <v>10</v>
      </c>
      <c r="AU248" s="37">
        <v>370</v>
      </c>
      <c r="AV248" s="37">
        <v>340</v>
      </c>
      <c r="AW248" s="37">
        <v>1290</v>
      </c>
      <c r="AX248" s="37">
        <v>660</v>
      </c>
      <c r="AY248" s="37">
        <v>140</v>
      </c>
      <c r="AZ248" s="37">
        <v>150</v>
      </c>
      <c r="BA248" s="37">
        <v>170</v>
      </c>
    </row>
    <row r="249" spans="1:53" x14ac:dyDescent="0.3">
      <c r="A249" s="22" t="s">
        <v>195</v>
      </c>
      <c r="B249" s="22" t="str">
        <f>VLOOKUP(A249,'ECP Child Poverty data'!$A$1:$B$652,2,FALSE)</f>
        <v>North West</v>
      </c>
      <c r="C249" s="22" t="str">
        <f>VLOOKUP(A249,'MP details'!$A$1:$D$651,2,FALSE)</f>
        <v>Lorraine Beavers</v>
      </c>
      <c r="D249" s="22" t="str">
        <f>VLOOKUP(A249,'MP details'!$A$1:$D$651,3,FALSE)</f>
        <v>Labour</v>
      </c>
      <c r="E249" s="22" t="str">
        <f>VLOOKUP(A249,'MP details'!$A$1:$D$651,4,FALSE)</f>
        <v>lorraine.beavers.mp@parliament.uk</v>
      </c>
      <c r="F249" s="29">
        <v>2130</v>
      </c>
      <c r="G249" s="29">
        <v>2130</v>
      </c>
      <c r="H249" s="29">
        <v>2040</v>
      </c>
      <c r="I249" s="30">
        <f>VLOOKUP(A249,'ECP Child Poverty data'!$A$3:$D$652,4,FALSE)</f>
        <v>6115</v>
      </c>
      <c r="J249" s="31">
        <f>VLOOKUP(A249,'ECP Child Poverty data'!$A$3:$E$652,5,FALSE)</f>
        <v>0.34552633762359619</v>
      </c>
      <c r="K249" s="30">
        <f t="shared" si="18"/>
        <v>17697.637876338846</v>
      </c>
      <c r="L249" s="54">
        <f t="shared" si="19"/>
        <v>0.11526962040100347</v>
      </c>
      <c r="M249" s="32"/>
      <c r="N249" s="33">
        <f t="shared" si="20"/>
        <v>0.63725490196078427</v>
      </c>
      <c r="O249" s="33">
        <f t="shared" si="21"/>
        <v>0.5</v>
      </c>
      <c r="P249" s="33">
        <f t="shared" si="22"/>
        <v>5.8823529411764705E-2</v>
      </c>
      <c r="Q249" s="33">
        <f t="shared" si="23"/>
        <v>0.59313725490196079</v>
      </c>
      <c r="R249" s="36"/>
      <c r="S249" s="37">
        <v>170</v>
      </c>
      <c r="T249" s="37">
        <v>110</v>
      </c>
      <c r="U249" s="37">
        <v>20</v>
      </c>
      <c r="V249" s="37">
        <v>20</v>
      </c>
      <c r="W249" s="37">
        <v>10</v>
      </c>
      <c r="X249" s="37">
        <v>1210</v>
      </c>
      <c r="Y249" s="37">
        <v>560</v>
      </c>
      <c r="Z249" s="37">
        <v>650</v>
      </c>
      <c r="AA249" s="37">
        <v>920</v>
      </c>
      <c r="AB249" s="37">
        <v>300</v>
      </c>
      <c r="AC249" s="37">
        <v>430</v>
      </c>
      <c r="AD249" s="37">
        <v>180</v>
      </c>
      <c r="AE249" s="37">
        <v>860</v>
      </c>
      <c r="AF249" s="37">
        <v>1300</v>
      </c>
      <c r="AG249" s="37">
        <v>830</v>
      </c>
      <c r="AH249" s="37">
        <v>1280</v>
      </c>
      <c r="AI249" s="37">
        <v>530</v>
      </c>
      <c r="AJ249" s="37">
        <v>220</v>
      </c>
      <c r="AK249" s="37">
        <v>100</v>
      </c>
      <c r="AL249" s="37">
        <v>1020</v>
      </c>
      <c r="AM249" s="37">
        <v>410</v>
      </c>
      <c r="AN249" s="37">
        <v>0</v>
      </c>
      <c r="AO249" s="37">
        <v>460</v>
      </c>
      <c r="AP249" s="37">
        <v>590</v>
      </c>
      <c r="AQ249" s="37">
        <v>580</v>
      </c>
      <c r="AR249" s="37">
        <v>560</v>
      </c>
      <c r="AS249" s="37">
        <v>40</v>
      </c>
      <c r="AT249" s="37">
        <v>0</v>
      </c>
      <c r="AU249" s="37">
        <v>260</v>
      </c>
      <c r="AV249" s="37">
        <v>310</v>
      </c>
      <c r="AW249" s="37">
        <v>1240</v>
      </c>
      <c r="AX249" s="37">
        <v>570</v>
      </c>
      <c r="AY249" s="37">
        <v>100</v>
      </c>
      <c r="AZ249" s="37">
        <v>170</v>
      </c>
      <c r="BA249" s="37">
        <v>120</v>
      </c>
    </row>
    <row r="250" spans="1:53" ht="15" customHeight="1" x14ac:dyDescent="0.3">
      <c r="A250" s="22" t="s">
        <v>514</v>
      </c>
      <c r="B250" s="22" t="str">
        <f>VLOOKUP(A250,'ECP Child Poverty data'!$A$1:$B$652,2,FALSE)</f>
        <v>East of England</v>
      </c>
      <c r="C250" s="22" t="str">
        <f>VLOOKUP(A250,'MP details'!$A$1:$D$651,2,FALSE)</f>
        <v>Terry Jermy</v>
      </c>
      <c r="D250" s="22" t="str">
        <f>VLOOKUP(A250,'MP details'!$A$1:$D$651,3,FALSE)</f>
        <v>Labour</v>
      </c>
      <c r="E250" s="22" t="str">
        <f>VLOOKUP(A250,'MP details'!$A$1:$D$651,4,FALSE)</f>
        <v>terry.jermy.mp@parliament.uk</v>
      </c>
      <c r="F250" s="29">
        <v>2450</v>
      </c>
      <c r="G250" s="29">
        <v>2450</v>
      </c>
      <c r="H250" s="29">
        <v>2370</v>
      </c>
      <c r="I250" s="30">
        <f>VLOOKUP(A250,'ECP Child Poverty data'!$A$3:$D$652,4,FALSE)</f>
        <v>5907</v>
      </c>
      <c r="J250" s="31">
        <f>VLOOKUP(A250,'ECP Child Poverty data'!$A$3:$E$652,5,FALSE)</f>
        <v>0.28705891966819763</v>
      </c>
      <c r="K250" s="30">
        <f t="shared" si="18"/>
        <v>20577.657042769184</v>
      </c>
      <c r="L250" s="54">
        <f t="shared" si="19"/>
        <v>0.115173461928835</v>
      </c>
      <c r="M250" s="32"/>
      <c r="N250" s="33">
        <f t="shared" si="20"/>
        <v>0.64135021097046419</v>
      </c>
      <c r="O250" s="33">
        <f t="shared" si="21"/>
        <v>0.48945147679324896</v>
      </c>
      <c r="P250" s="33">
        <f t="shared" si="22"/>
        <v>0.10548523206751055</v>
      </c>
      <c r="Q250" s="33">
        <f t="shared" si="23"/>
        <v>0.49789029535864981</v>
      </c>
      <c r="R250" s="36"/>
      <c r="S250" s="37">
        <v>170</v>
      </c>
      <c r="T250" s="37">
        <v>130</v>
      </c>
      <c r="U250" s="37">
        <v>10</v>
      </c>
      <c r="V250" s="37">
        <v>10</v>
      </c>
      <c r="W250" s="37">
        <v>20</v>
      </c>
      <c r="X250" s="37">
        <v>1180</v>
      </c>
      <c r="Y250" s="37">
        <v>500</v>
      </c>
      <c r="Z250" s="37">
        <v>690</v>
      </c>
      <c r="AA250" s="37">
        <v>1260</v>
      </c>
      <c r="AB250" s="37">
        <v>390</v>
      </c>
      <c r="AC250" s="37">
        <v>630</v>
      </c>
      <c r="AD250" s="37">
        <v>240</v>
      </c>
      <c r="AE250" s="37">
        <v>890</v>
      </c>
      <c r="AF250" s="37">
        <v>1520</v>
      </c>
      <c r="AG250" s="37">
        <v>930</v>
      </c>
      <c r="AH250" s="37">
        <v>1190</v>
      </c>
      <c r="AI250" s="37">
        <v>700</v>
      </c>
      <c r="AJ250" s="37">
        <v>350</v>
      </c>
      <c r="AK250" s="37">
        <v>210</v>
      </c>
      <c r="AL250" s="37">
        <v>1160</v>
      </c>
      <c r="AM250" s="37">
        <v>370</v>
      </c>
      <c r="AN250" s="37">
        <v>0</v>
      </c>
      <c r="AO250" s="37">
        <v>410</v>
      </c>
      <c r="AP250" s="37">
        <v>840</v>
      </c>
      <c r="AQ250" s="37">
        <v>820</v>
      </c>
      <c r="AR250" s="37">
        <v>800</v>
      </c>
      <c r="AS250" s="37">
        <v>40</v>
      </c>
      <c r="AT250" s="37">
        <v>10</v>
      </c>
      <c r="AU250" s="37">
        <v>300</v>
      </c>
      <c r="AV250" s="37">
        <v>290</v>
      </c>
      <c r="AW250" s="37">
        <v>1410</v>
      </c>
      <c r="AX250" s="37">
        <v>810</v>
      </c>
      <c r="AY250" s="37">
        <v>160</v>
      </c>
      <c r="AZ250" s="37">
        <v>230</v>
      </c>
      <c r="BA250" s="37">
        <v>250</v>
      </c>
    </row>
    <row r="251" spans="1:53" ht="15" customHeight="1" x14ac:dyDescent="0.3">
      <c r="A251" s="22" t="s">
        <v>303</v>
      </c>
      <c r="B251" s="22" t="str">
        <f>VLOOKUP(A251,'ECP Child Poverty data'!$A$1:$B$652,2,FALSE)</f>
        <v>East Midlands</v>
      </c>
      <c r="C251" s="22" t="str">
        <f>VLOOKUP(A251,'MP details'!$A$1:$D$651,2,FALSE)</f>
        <v>Sir Edward Leigh</v>
      </c>
      <c r="D251" s="22" t="str">
        <f>VLOOKUP(A251,'MP details'!$A$1:$D$651,3,FALSE)</f>
        <v>Conservative</v>
      </c>
      <c r="E251" s="22" t="str">
        <f>VLOOKUP(A251,'MP details'!$A$1:$D$651,4,FALSE)</f>
        <v>edward.leigh.mp@parliament.uk</v>
      </c>
      <c r="F251" s="29">
        <v>2260</v>
      </c>
      <c r="G251" s="29">
        <v>2260</v>
      </c>
      <c r="H251" s="29">
        <v>2170</v>
      </c>
      <c r="I251" s="30">
        <f>VLOOKUP(A251,'ECP Child Poverty data'!$A$3:$D$652,4,FALSE)</f>
        <v>4993</v>
      </c>
      <c r="J251" s="31">
        <f>VLOOKUP(A251,'ECP Child Poverty data'!$A$3:$E$652,5,FALSE)</f>
        <v>0.26342827081680298</v>
      </c>
      <c r="K251" s="30">
        <f t="shared" si="18"/>
        <v>18953.926184605687</v>
      </c>
      <c r="L251" s="54">
        <f t="shared" si="19"/>
        <v>0.11448815294862055</v>
      </c>
      <c r="M251" s="32"/>
      <c r="N251" s="33">
        <f t="shared" si="20"/>
        <v>0.54377880184331795</v>
      </c>
      <c r="O251" s="33">
        <f t="shared" si="21"/>
        <v>0.56221198156682028</v>
      </c>
      <c r="P251" s="33">
        <f t="shared" si="22"/>
        <v>7.3732718894009217E-2</v>
      </c>
      <c r="Q251" s="33">
        <f t="shared" si="23"/>
        <v>0.56221198156682028</v>
      </c>
      <c r="R251" s="36"/>
      <c r="S251" s="37">
        <v>190</v>
      </c>
      <c r="T251" s="37">
        <v>120</v>
      </c>
      <c r="U251" s="37">
        <v>20</v>
      </c>
      <c r="V251" s="37">
        <v>20</v>
      </c>
      <c r="W251" s="37">
        <v>30</v>
      </c>
      <c r="X251" s="37">
        <v>1220</v>
      </c>
      <c r="Y251" s="37">
        <v>460</v>
      </c>
      <c r="Z251" s="37">
        <v>760</v>
      </c>
      <c r="AA251" s="37">
        <v>1040</v>
      </c>
      <c r="AB251" s="37">
        <v>250</v>
      </c>
      <c r="AC251" s="37">
        <v>460</v>
      </c>
      <c r="AD251" s="37">
        <v>330</v>
      </c>
      <c r="AE251" s="37">
        <v>710</v>
      </c>
      <c r="AF251" s="37">
        <v>1180</v>
      </c>
      <c r="AG251" s="37">
        <v>1080</v>
      </c>
      <c r="AH251" s="37">
        <v>1120</v>
      </c>
      <c r="AI251" s="37">
        <v>600</v>
      </c>
      <c r="AJ251" s="37">
        <v>270</v>
      </c>
      <c r="AK251" s="37">
        <v>280</v>
      </c>
      <c r="AL251" s="37">
        <v>1220</v>
      </c>
      <c r="AM251" s="37">
        <v>420</v>
      </c>
      <c r="AN251" s="37">
        <v>0</v>
      </c>
      <c r="AO251" s="37">
        <v>460</v>
      </c>
      <c r="AP251" s="37">
        <v>870</v>
      </c>
      <c r="AQ251" s="37">
        <v>860</v>
      </c>
      <c r="AR251" s="37">
        <v>840</v>
      </c>
      <c r="AS251" s="37">
        <v>80</v>
      </c>
      <c r="AT251" s="37">
        <v>20</v>
      </c>
      <c r="AU251" s="37">
        <v>250</v>
      </c>
      <c r="AV251" s="37">
        <v>260</v>
      </c>
      <c r="AW251" s="37">
        <v>1390</v>
      </c>
      <c r="AX251" s="37">
        <v>610</v>
      </c>
      <c r="AY251" s="37">
        <v>90</v>
      </c>
      <c r="AZ251" s="37">
        <v>200</v>
      </c>
      <c r="BA251" s="37">
        <v>160</v>
      </c>
    </row>
    <row r="252" spans="1:53" ht="15" customHeight="1" x14ac:dyDescent="0.3">
      <c r="A252" s="22" t="s">
        <v>666</v>
      </c>
      <c r="B252" s="22" t="str">
        <f>VLOOKUP(A252,'ECP Child Poverty data'!$A$1:$B$652,2,FALSE)</f>
        <v>Wales</v>
      </c>
      <c r="C252" s="22" t="str">
        <f>VLOOKUP(A252,'MP details'!$A$1:$D$651,2,FALSE)</f>
        <v>Dame Nia Griffith</v>
      </c>
      <c r="D252" s="22" t="str">
        <f>VLOOKUP(A252,'MP details'!$A$1:$D$651,3,FALSE)</f>
        <v>Labour</v>
      </c>
      <c r="E252" s="22" t="str">
        <f>VLOOKUP(A252,'MP details'!$A$1:$D$651,4,FALSE)</f>
        <v>nia.griffith.mp@parliament.uk</v>
      </c>
      <c r="F252" s="29">
        <v>2410</v>
      </c>
      <c r="G252" s="29">
        <v>2410</v>
      </c>
      <c r="H252" s="29">
        <v>2280</v>
      </c>
      <c r="I252" s="30">
        <f>VLOOKUP(A252,'ECP Child Poverty data'!$A$3:$D$652,4,FALSE)</f>
        <v>6385</v>
      </c>
      <c r="J252" s="31">
        <f>VLOOKUP(A252,'ECP Child Poverty data'!$A$3:$E$652,5,FALSE)</f>
        <v>0.32035920023918152</v>
      </c>
      <c r="K252" s="30">
        <f t="shared" si="18"/>
        <v>19930.752715180122</v>
      </c>
      <c r="L252" s="54">
        <f t="shared" si="19"/>
        <v>0.11439608089981737</v>
      </c>
      <c r="M252" s="32"/>
      <c r="N252" s="33">
        <f t="shared" si="20"/>
        <v>0.52631578947368418</v>
      </c>
      <c r="O252" s="33">
        <f t="shared" si="21"/>
        <v>0.55701754385964908</v>
      </c>
      <c r="P252" s="33">
        <f t="shared" si="22"/>
        <v>7.8947368421052627E-2</v>
      </c>
      <c r="Q252" s="33">
        <f t="shared" si="23"/>
        <v>0.60526315789473684</v>
      </c>
      <c r="R252" s="36"/>
      <c r="S252" s="37">
        <v>180</v>
      </c>
      <c r="T252" s="37">
        <v>90</v>
      </c>
      <c r="U252" s="37">
        <v>40</v>
      </c>
      <c r="V252" s="37">
        <v>0</v>
      </c>
      <c r="W252" s="37">
        <v>40</v>
      </c>
      <c r="X252" s="37">
        <v>1380</v>
      </c>
      <c r="Y252" s="37">
        <v>490</v>
      </c>
      <c r="Z252" s="37">
        <v>890</v>
      </c>
      <c r="AA252" s="37">
        <v>1030</v>
      </c>
      <c r="AB252" s="37">
        <v>300</v>
      </c>
      <c r="AC252" s="37">
        <v>400</v>
      </c>
      <c r="AD252" s="37">
        <v>330</v>
      </c>
      <c r="AE252" s="37">
        <v>790</v>
      </c>
      <c r="AF252" s="37">
        <v>1200</v>
      </c>
      <c r="AG252" s="37">
        <v>1220</v>
      </c>
      <c r="AH252" s="37">
        <v>1410</v>
      </c>
      <c r="AI252" s="37">
        <v>610</v>
      </c>
      <c r="AJ252" s="37">
        <v>270</v>
      </c>
      <c r="AK252" s="37">
        <v>120</v>
      </c>
      <c r="AL252" s="37">
        <v>1270</v>
      </c>
      <c r="AM252" s="37">
        <v>700</v>
      </c>
      <c r="AN252" s="37">
        <v>0</v>
      </c>
      <c r="AO252" s="37">
        <v>620</v>
      </c>
      <c r="AP252" s="37">
        <v>720</v>
      </c>
      <c r="AQ252" s="37">
        <v>690</v>
      </c>
      <c r="AR252" s="37">
        <v>660</v>
      </c>
      <c r="AS252" s="37">
        <v>70</v>
      </c>
      <c r="AT252" s="37">
        <v>0</v>
      </c>
      <c r="AU252" s="37">
        <v>230</v>
      </c>
      <c r="AV252" s="37">
        <v>300</v>
      </c>
      <c r="AW252" s="37">
        <v>1510</v>
      </c>
      <c r="AX252" s="37">
        <v>580</v>
      </c>
      <c r="AY252" s="37">
        <v>140</v>
      </c>
      <c r="AZ252" s="37">
        <v>180</v>
      </c>
      <c r="BA252" s="37">
        <v>180</v>
      </c>
    </row>
    <row r="253" spans="1:53" ht="15" customHeight="1" x14ac:dyDescent="0.3">
      <c r="A253" s="22" t="s">
        <v>333</v>
      </c>
      <c r="B253" s="22" t="str">
        <f>VLOOKUP(A253,'ECP Child Poverty data'!$A$1:$B$652,2,FALSE)</f>
        <v>South East</v>
      </c>
      <c r="C253" s="22" t="str">
        <f>VLOOKUP(A253,'MP details'!$A$1:$D$651,2,FALSE)</f>
        <v>Sir Roger Gale</v>
      </c>
      <c r="D253" s="22" t="str">
        <f>VLOOKUP(A253,'MP details'!$A$1:$D$651,3,FALSE)</f>
        <v>Conservative</v>
      </c>
      <c r="E253" s="22" t="str">
        <f>VLOOKUP(A253,'MP details'!$A$1:$D$651,4,FALSE)</f>
        <v>galerj@parliament.uk</v>
      </c>
      <c r="F253" s="29">
        <v>2100</v>
      </c>
      <c r="G253" s="29">
        <v>2100</v>
      </c>
      <c r="H253" s="29">
        <v>2020</v>
      </c>
      <c r="I253" s="30">
        <f>VLOOKUP(A253,'ECP Child Poverty data'!$A$3:$D$652,4,FALSE)</f>
        <v>5564</v>
      </c>
      <c r="J253" s="31">
        <f>VLOOKUP(A253,'ECP Child Poverty data'!$A$3:$E$652,5,FALSE)</f>
        <v>0.31473785638809204</v>
      </c>
      <c r="K253" s="30">
        <f t="shared" si="18"/>
        <v>17678.203899117969</v>
      </c>
      <c r="L253" s="54">
        <f t="shared" si="19"/>
        <v>0.11426500178000466</v>
      </c>
      <c r="M253" s="32"/>
      <c r="N253" s="33">
        <f t="shared" si="20"/>
        <v>0.59405940594059403</v>
      </c>
      <c r="O253" s="33">
        <f t="shared" si="21"/>
        <v>0.5643564356435643</v>
      </c>
      <c r="P253" s="33">
        <f t="shared" si="22"/>
        <v>7.4257425742574254E-2</v>
      </c>
      <c r="Q253" s="33">
        <f t="shared" si="23"/>
        <v>0.57425742574257421</v>
      </c>
      <c r="R253" s="36"/>
      <c r="S253" s="37">
        <v>160</v>
      </c>
      <c r="T253" s="37">
        <v>110</v>
      </c>
      <c r="U253" s="37">
        <v>10</v>
      </c>
      <c r="V253" s="37">
        <v>20</v>
      </c>
      <c r="W253" s="37">
        <v>30</v>
      </c>
      <c r="X253" s="37">
        <v>1160</v>
      </c>
      <c r="Y253" s="37">
        <v>490</v>
      </c>
      <c r="Z253" s="37">
        <v>670</v>
      </c>
      <c r="AA253" s="37">
        <v>940</v>
      </c>
      <c r="AB253" s="37">
        <v>270</v>
      </c>
      <c r="AC253" s="37">
        <v>440</v>
      </c>
      <c r="AD253" s="37">
        <v>230</v>
      </c>
      <c r="AE253" s="37">
        <v>760</v>
      </c>
      <c r="AF253" s="37">
        <v>1200</v>
      </c>
      <c r="AG253" s="37">
        <v>900</v>
      </c>
      <c r="AH253" s="37">
        <v>1270</v>
      </c>
      <c r="AI253" s="37">
        <v>500</v>
      </c>
      <c r="AJ253" s="37">
        <v>230</v>
      </c>
      <c r="AK253" s="37">
        <v>100</v>
      </c>
      <c r="AL253" s="37">
        <v>1140</v>
      </c>
      <c r="AM253" s="37">
        <v>380</v>
      </c>
      <c r="AN253" s="37">
        <v>0</v>
      </c>
      <c r="AO253" s="37">
        <v>400</v>
      </c>
      <c r="AP253" s="37">
        <v>880</v>
      </c>
      <c r="AQ253" s="37">
        <v>860</v>
      </c>
      <c r="AR253" s="37">
        <v>830</v>
      </c>
      <c r="AS253" s="37">
        <v>80</v>
      </c>
      <c r="AT253" s="37">
        <v>0</v>
      </c>
      <c r="AU253" s="37">
        <v>260</v>
      </c>
      <c r="AV253" s="37">
        <v>240</v>
      </c>
      <c r="AW253" s="37">
        <v>1340</v>
      </c>
      <c r="AX253" s="37">
        <v>550</v>
      </c>
      <c r="AY253" s="37">
        <v>120</v>
      </c>
      <c r="AZ253" s="37">
        <v>110</v>
      </c>
      <c r="BA253" s="37">
        <v>150</v>
      </c>
    </row>
    <row r="254" spans="1:53" ht="15" customHeight="1" x14ac:dyDescent="0.3">
      <c r="A254" s="22" t="s">
        <v>47</v>
      </c>
      <c r="B254" s="22" t="str">
        <f>VLOOKUP(A254,'ECP Child Poverty data'!$A$1:$B$652,2,FALSE)</f>
        <v>East Midlands</v>
      </c>
      <c r="C254" s="22" t="str">
        <f>VLOOKUP(A254,'MP details'!$A$1:$D$651,2,FALSE)</f>
        <v>Mr Toby Perkins</v>
      </c>
      <c r="D254" s="22" t="str">
        <f>VLOOKUP(A254,'MP details'!$A$1:$D$651,3,FALSE)</f>
        <v>Labour</v>
      </c>
      <c r="E254" s="22" t="str">
        <f>VLOOKUP(A254,'MP details'!$A$1:$D$651,4,FALSE)</f>
        <v>toby.perkins.mp@parliament.uk</v>
      </c>
      <c r="F254" s="29">
        <v>2230</v>
      </c>
      <c r="G254" s="29">
        <v>2230</v>
      </c>
      <c r="H254" s="29">
        <v>2100</v>
      </c>
      <c r="I254" s="30">
        <f>VLOOKUP(A254,'ECP Child Poverty data'!$A$3:$D$652,4,FALSE)</f>
        <v>5717</v>
      </c>
      <c r="J254" s="31">
        <f>VLOOKUP(A254,'ECP Child Poverty data'!$A$3:$E$652,5,FALSE)</f>
        <v>0.31102216243743896</v>
      </c>
      <c r="K254" s="30">
        <f t="shared" si="18"/>
        <v>18381.326768474111</v>
      </c>
      <c r="L254" s="54">
        <f t="shared" si="19"/>
        <v>0.11424637766636729</v>
      </c>
      <c r="M254" s="32"/>
      <c r="N254" s="33">
        <f t="shared" si="20"/>
        <v>0.61904761904761907</v>
      </c>
      <c r="O254" s="33">
        <f t="shared" si="21"/>
        <v>0.54285714285714282</v>
      </c>
      <c r="P254" s="33">
        <f t="shared" si="22"/>
        <v>5.7142857142857141E-2</v>
      </c>
      <c r="Q254" s="33">
        <f t="shared" si="23"/>
        <v>0.50476190476190474</v>
      </c>
      <c r="R254" s="36"/>
      <c r="S254" s="37">
        <v>200</v>
      </c>
      <c r="T254" s="37">
        <v>100</v>
      </c>
      <c r="U254" s="37">
        <v>40</v>
      </c>
      <c r="V254" s="37">
        <v>30</v>
      </c>
      <c r="W254" s="37">
        <v>30</v>
      </c>
      <c r="X254" s="37">
        <v>1060</v>
      </c>
      <c r="Y254" s="37">
        <v>420</v>
      </c>
      <c r="Z254" s="37">
        <v>640</v>
      </c>
      <c r="AA254" s="37">
        <v>1180</v>
      </c>
      <c r="AB254" s="37">
        <v>360</v>
      </c>
      <c r="AC254" s="37">
        <v>520</v>
      </c>
      <c r="AD254" s="37">
        <v>300</v>
      </c>
      <c r="AE254" s="37">
        <v>780</v>
      </c>
      <c r="AF254" s="37">
        <v>1300</v>
      </c>
      <c r="AG254" s="37">
        <v>930</v>
      </c>
      <c r="AH254" s="37">
        <v>1250</v>
      </c>
      <c r="AI254" s="37">
        <v>540</v>
      </c>
      <c r="AJ254" s="37">
        <v>270</v>
      </c>
      <c r="AK254" s="37">
        <v>170</v>
      </c>
      <c r="AL254" s="37">
        <v>1140</v>
      </c>
      <c r="AM254" s="37">
        <v>460</v>
      </c>
      <c r="AN254" s="37">
        <v>0</v>
      </c>
      <c r="AO254" s="37">
        <v>490</v>
      </c>
      <c r="AP254" s="37">
        <v>810</v>
      </c>
      <c r="AQ254" s="37">
        <v>780</v>
      </c>
      <c r="AR254" s="37">
        <v>740</v>
      </c>
      <c r="AS254" s="37">
        <v>70</v>
      </c>
      <c r="AT254" s="37">
        <v>10</v>
      </c>
      <c r="AU254" s="37">
        <v>300</v>
      </c>
      <c r="AV254" s="37">
        <v>300</v>
      </c>
      <c r="AW254" s="37">
        <v>1450</v>
      </c>
      <c r="AX254" s="37">
        <v>640</v>
      </c>
      <c r="AY254" s="37">
        <v>90</v>
      </c>
      <c r="AZ254" s="37">
        <v>120</v>
      </c>
      <c r="BA254" s="37">
        <v>120</v>
      </c>
    </row>
    <row r="255" spans="1:53" ht="15" customHeight="1" x14ac:dyDescent="0.3">
      <c r="A255" s="22" t="s">
        <v>148</v>
      </c>
      <c r="B255" s="22" t="str">
        <f>VLOOKUP(A255,'ECP Child Poverty data'!$A$1:$B$652,2,FALSE)</f>
        <v>Scotland</v>
      </c>
      <c r="C255" s="22" t="str">
        <f>VLOOKUP(A255,'MP details'!$A$1:$D$651,2,FALSE)</f>
        <v>John Cooper</v>
      </c>
      <c r="D255" s="22" t="str">
        <f>VLOOKUP(A255,'MP details'!$A$1:$D$651,3,FALSE)</f>
        <v>Conservative</v>
      </c>
      <c r="E255" s="22" t="str">
        <f>VLOOKUP(A255,'MP details'!$A$1:$D$651,4,FALSE)</f>
        <v>john.cooper.mp@parliament.uk</v>
      </c>
      <c r="F255" s="29">
        <v>1960</v>
      </c>
      <c r="G255" s="29">
        <v>1960</v>
      </c>
      <c r="H255" s="29">
        <v>1850</v>
      </c>
      <c r="I255" s="30">
        <f>VLOOKUP(A255,'ECP Child Poverty data'!$A$3:$D$652,4,FALSE)</f>
        <v>4353</v>
      </c>
      <c r="J255" s="31">
        <f>VLOOKUP(A255,'ECP Child Poverty data'!$A$3:$E$652,5,FALSE)</f>
        <v>0.26836439967155457</v>
      </c>
      <c r="K255" s="30">
        <f t="shared" si="18"/>
        <v>16220.482319292512</v>
      </c>
      <c r="L255" s="54">
        <f t="shared" si="19"/>
        <v>0.1140533285992134</v>
      </c>
      <c r="M255" s="32"/>
      <c r="N255" s="33">
        <f t="shared" si="20"/>
        <v>0.61081081081081079</v>
      </c>
      <c r="O255" s="33">
        <f t="shared" si="21"/>
        <v>0.49189189189189192</v>
      </c>
      <c r="P255" s="33">
        <f t="shared" si="22"/>
        <v>3.783783783783784E-2</v>
      </c>
      <c r="Q255" s="33">
        <f t="shared" si="23"/>
        <v>0.53513513513513511</v>
      </c>
      <c r="R255" s="36"/>
      <c r="S255" s="37">
        <v>160</v>
      </c>
      <c r="T255" s="37">
        <v>100</v>
      </c>
      <c r="U255" s="37">
        <v>20</v>
      </c>
      <c r="V255" s="37">
        <v>10</v>
      </c>
      <c r="W255" s="37">
        <v>20</v>
      </c>
      <c r="X255" s="37">
        <v>990</v>
      </c>
      <c r="Y255" s="37">
        <v>380</v>
      </c>
      <c r="Z255" s="37">
        <v>610</v>
      </c>
      <c r="AA255" s="37">
        <v>960</v>
      </c>
      <c r="AB255" s="37">
        <v>310</v>
      </c>
      <c r="AC255" s="37">
        <v>440</v>
      </c>
      <c r="AD255" s="37">
        <v>210</v>
      </c>
      <c r="AE255" s="37">
        <v>690</v>
      </c>
      <c r="AF255" s="37">
        <v>1130</v>
      </c>
      <c r="AG255" s="37">
        <v>820</v>
      </c>
      <c r="AH255" s="37">
        <v>1160</v>
      </c>
      <c r="AI255" s="37">
        <v>490</v>
      </c>
      <c r="AJ255" s="37">
        <v>150</v>
      </c>
      <c r="AK255" s="37">
        <v>150</v>
      </c>
      <c r="AL255" s="37">
        <v>910</v>
      </c>
      <c r="AM255" s="37">
        <v>330</v>
      </c>
      <c r="AN255" s="37">
        <v>0</v>
      </c>
      <c r="AO255" s="37">
        <v>0</v>
      </c>
      <c r="AP255" s="37">
        <v>750</v>
      </c>
      <c r="AQ255" s="37">
        <v>130</v>
      </c>
      <c r="AR255" s="37">
        <v>120</v>
      </c>
      <c r="AS255" s="37">
        <v>0</v>
      </c>
      <c r="AT255" s="37">
        <v>10</v>
      </c>
      <c r="AU255" s="37">
        <v>210</v>
      </c>
      <c r="AV255" s="37">
        <v>280</v>
      </c>
      <c r="AW255" s="37">
        <v>1170</v>
      </c>
      <c r="AX255" s="37">
        <v>650</v>
      </c>
      <c r="AY255" s="37">
        <v>100</v>
      </c>
      <c r="AZ255" s="37">
        <v>80</v>
      </c>
      <c r="BA255" s="37">
        <v>70</v>
      </c>
    </row>
    <row r="256" spans="1:53" ht="15" customHeight="1" x14ac:dyDescent="0.3">
      <c r="A256" s="22" t="s">
        <v>289</v>
      </c>
      <c r="B256" s="22" t="str">
        <f>VLOOKUP(A256,'ECP Child Poverty data'!$A$1:$B$652,2,FALSE)</f>
        <v>North West</v>
      </c>
      <c r="C256" s="22" t="str">
        <f>VLOOKUP(A256,'MP details'!$A$1:$D$651,2,FALSE)</f>
        <v>Justin Madders</v>
      </c>
      <c r="D256" s="22" t="str">
        <f>VLOOKUP(A256,'MP details'!$A$1:$D$651,3,FALSE)</f>
        <v>Labour</v>
      </c>
      <c r="E256" s="22" t="str">
        <f>VLOOKUP(A256,'MP details'!$A$1:$D$651,4,FALSE)</f>
        <v>justin.madders.mp@parliament.uk</v>
      </c>
      <c r="F256" s="29">
        <v>2470</v>
      </c>
      <c r="G256" s="29">
        <v>2470</v>
      </c>
      <c r="H256" s="29">
        <v>2390</v>
      </c>
      <c r="I256" s="30">
        <f>VLOOKUP(A256,'ECP Child Poverty data'!$A$3:$D$652,4,FALSE)</f>
        <v>6873</v>
      </c>
      <c r="J256" s="31">
        <f>VLOOKUP(A256,'ECP Child Poverty data'!$A$3:$E$652,5,FALSE)</f>
        <v>0.32738396525382996</v>
      </c>
      <c r="K256" s="30">
        <f t="shared" si="18"/>
        <v>20993.697704990442</v>
      </c>
      <c r="L256" s="54">
        <f t="shared" si="19"/>
        <v>0.1138436893578719</v>
      </c>
      <c r="M256" s="32"/>
      <c r="N256" s="33">
        <f t="shared" si="20"/>
        <v>0.5146443514644351</v>
      </c>
      <c r="O256" s="33">
        <f t="shared" si="21"/>
        <v>0.55230125523012552</v>
      </c>
      <c r="P256" s="33">
        <f t="shared" si="22"/>
        <v>7.9497907949790794E-2</v>
      </c>
      <c r="Q256" s="33">
        <f t="shared" si="23"/>
        <v>0.63179916317991636</v>
      </c>
      <c r="R256" s="36"/>
      <c r="S256" s="37">
        <v>180</v>
      </c>
      <c r="T256" s="37">
        <v>130</v>
      </c>
      <c r="U256" s="37">
        <v>20</v>
      </c>
      <c r="V256" s="37">
        <v>10</v>
      </c>
      <c r="W256" s="37">
        <v>10</v>
      </c>
      <c r="X256" s="37">
        <v>1510</v>
      </c>
      <c r="Y256" s="37">
        <v>540</v>
      </c>
      <c r="Z256" s="37">
        <v>970</v>
      </c>
      <c r="AA256" s="37">
        <v>970</v>
      </c>
      <c r="AB256" s="37">
        <v>340</v>
      </c>
      <c r="AC256" s="37">
        <v>350</v>
      </c>
      <c r="AD256" s="37">
        <v>270</v>
      </c>
      <c r="AE256" s="37">
        <v>880</v>
      </c>
      <c r="AF256" s="37">
        <v>1230</v>
      </c>
      <c r="AG256" s="37">
        <v>1240</v>
      </c>
      <c r="AH256" s="37">
        <v>1400</v>
      </c>
      <c r="AI256" s="37">
        <v>650</v>
      </c>
      <c r="AJ256" s="37">
        <v>250</v>
      </c>
      <c r="AK256" s="37">
        <v>180</v>
      </c>
      <c r="AL256" s="37">
        <v>1320</v>
      </c>
      <c r="AM256" s="37">
        <v>460</v>
      </c>
      <c r="AN256" s="37">
        <v>0</v>
      </c>
      <c r="AO256" s="37">
        <v>510</v>
      </c>
      <c r="AP256" s="37">
        <v>990</v>
      </c>
      <c r="AQ256" s="37">
        <v>960</v>
      </c>
      <c r="AR256" s="37">
        <v>930</v>
      </c>
      <c r="AS256" s="37">
        <v>100</v>
      </c>
      <c r="AT256" s="37">
        <v>10</v>
      </c>
      <c r="AU256" s="37">
        <v>250</v>
      </c>
      <c r="AV256" s="37">
        <v>250</v>
      </c>
      <c r="AW256" s="37">
        <v>1550</v>
      </c>
      <c r="AX256" s="37">
        <v>680</v>
      </c>
      <c r="AY256" s="37">
        <v>110</v>
      </c>
      <c r="AZ256" s="37">
        <v>160</v>
      </c>
      <c r="BA256" s="37">
        <v>190</v>
      </c>
    </row>
    <row r="257" spans="1:53" ht="15" customHeight="1" x14ac:dyDescent="0.3">
      <c r="A257" s="22" t="s">
        <v>592</v>
      </c>
      <c r="B257" s="22" t="str">
        <f>VLOOKUP(A257,'ECP Child Poverty data'!$A$1:$B$652,2,FALSE)</f>
        <v>North West</v>
      </c>
      <c r="C257" s="22" t="str">
        <f>VLOOKUP(A257,'MP details'!$A$1:$D$651,2,FALSE)</f>
        <v>Michael Wheeler</v>
      </c>
      <c r="D257" s="22" t="str">
        <f>VLOOKUP(A257,'MP details'!$A$1:$D$651,3,FALSE)</f>
        <v>Labour</v>
      </c>
      <c r="E257" s="22" t="str">
        <f>VLOOKUP(A257,'MP details'!$A$1:$D$651,4,FALSE)</f>
        <v>michael.wheeler.mp@parliament.uk</v>
      </c>
      <c r="F257" s="29">
        <v>2830</v>
      </c>
      <c r="G257" s="29">
        <v>2830</v>
      </c>
      <c r="H257" s="29">
        <v>2760</v>
      </c>
      <c r="I257" s="30">
        <f>VLOOKUP(A257,'ECP Child Poverty data'!$A$3:$D$652,4,FALSE)</f>
        <v>7898</v>
      </c>
      <c r="J257" s="31">
        <f>VLOOKUP(A257,'ECP Child Poverty data'!$A$3:$E$652,5,FALSE)</f>
        <v>0.32567018270492554</v>
      </c>
      <c r="K257" s="30">
        <f t="shared" si="18"/>
        <v>24251.5293675381</v>
      </c>
      <c r="L257" s="54">
        <f t="shared" si="19"/>
        <v>0.11380725554135154</v>
      </c>
      <c r="M257" s="32"/>
      <c r="N257" s="33">
        <f t="shared" si="20"/>
        <v>0.55072463768115942</v>
      </c>
      <c r="O257" s="33">
        <f t="shared" si="21"/>
        <v>0.45289855072463769</v>
      </c>
      <c r="P257" s="33">
        <f t="shared" si="22"/>
        <v>8.6956521739130432E-2</v>
      </c>
      <c r="Q257" s="33">
        <f t="shared" si="23"/>
        <v>0.60144927536231885</v>
      </c>
      <c r="R257" s="36"/>
      <c r="S257" s="37">
        <v>140</v>
      </c>
      <c r="T257" s="37">
        <v>80</v>
      </c>
      <c r="U257" s="37">
        <v>10</v>
      </c>
      <c r="V257" s="37">
        <v>20</v>
      </c>
      <c r="W257" s="37">
        <v>30</v>
      </c>
      <c r="X257" s="37">
        <v>1660</v>
      </c>
      <c r="Y257" s="37">
        <v>690</v>
      </c>
      <c r="Z257" s="37">
        <v>970</v>
      </c>
      <c r="AA257" s="37">
        <v>1170</v>
      </c>
      <c r="AB257" s="37">
        <v>240</v>
      </c>
      <c r="AC257" s="37">
        <v>590</v>
      </c>
      <c r="AD257" s="37">
        <v>340</v>
      </c>
      <c r="AE257" s="37">
        <v>930</v>
      </c>
      <c r="AF257" s="37">
        <v>1520</v>
      </c>
      <c r="AG257" s="37">
        <v>1310</v>
      </c>
      <c r="AH257" s="37">
        <v>1580</v>
      </c>
      <c r="AI257" s="37">
        <v>800</v>
      </c>
      <c r="AJ257" s="37">
        <v>290</v>
      </c>
      <c r="AK257" s="37">
        <v>170</v>
      </c>
      <c r="AL257" s="37">
        <v>1250</v>
      </c>
      <c r="AM257" s="37">
        <v>480</v>
      </c>
      <c r="AN257" s="37">
        <v>0</v>
      </c>
      <c r="AO257" s="37">
        <v>500</v>
      </c>
      <c r="AP257" s="37">
        <v>830</v>
      </c>
      <c r="AQ257" s="37">
        <v>800</v>
      </c>
      <c r="AR257" s="37">
        <v>770</v>
      </c>
      <c r="AS257" s="37">
        <v>80</v>
      </c>
      <c r="AT257" s="37">
        <v>0</v>
      </c>
      <c r="AU257" s="37">
        <v>480</v>
      </c>
      <c r="AV257" s="37">
        <v>380</v>
      </c>
      <c r="AW257" s="37">
        <v>1620</v>
      </c>
      <c r="AX257" s="37">
        <v>620</v>
      </c>
      <c r="AY257" s="37">
        <v>180</v>
      </c>
      <c r="AZ257" s="37">
        <v>230</v>
      </c>
      <c r="BA257" s="37">
        <v>240</v>
      </c>
    </row>
    <row r="258" spans="1:53" ht="15" customHeight="1" x14ac:dyDescent="0.3">
      <c r="A258" s="22" t="s">
        <v>360</v>
      </c>
      <c r="B258" s="22" t="str">
        <f>VLOOKUP(A258,'ECP Child Poverty data'!$A$1:$B$652,2,FALSE)</f>
        <v>Yorkshire And The Humber</v>
      </c>
      <c r="C258" s="22" t="str">
        <f>VLOOKUP(A258,'MP details'!$A$1:$D$651,2,FALSE)</f>
        <v>Emma Hardy</v>
      </c>
      <c r="D258" s="22" t="str">
        <f>VLOOKUP(A258,'MP details'!$A$1:$D$651,3,FALSE)</f>
        <v>Labour</v>
      </c>
      <c r="E258" s="22" t="str">
        <f>VLOOKUP(A258,'MP details'!$A$1:$D$651,4,FALSE)</f>
        <v>emma.hardy.mp@parliament.uk</v>
      </c>
      <c r="F258" s="29">
        <v>2650</v>
      </c>
      <c r="G258" s="29">
        <v>2650</v>
      </c>
      <c r="H258" s="29">
        <v>2540</v>
      </c>
      <c r="I258" s="30">
        <f>VLOOKUP(A258,'ECP Child Poverty data'!$A$3:$D$652,4,FALSE)</f>
        <v>7510</v>
      </c>
      <c r="J258" s="31">
        <f>VLOOKUP(A258,'ECP Child Poverty data'!$A$3:$E$652,5,FALSE)</f>
        <v>0.33616402745246887</v>
      </c>
      <c r="K258" s="30">
        <f t="shared" ref="K258:K321" si="24">I258/J258</f>
        <v>22340.284464440083</v>
      </c>
      <c r="L258" s="54">
        <f t="shared" ref="L258:L321" si="25">H258/K258</f>
        <v>0.1136959560225394</v>
      </c>
      <c r="M258" s="32"/>
      <c r="N258" s="33">
        <f t="shared" si="20"/>
        <v>0.59448818897637801</v>
      </c>
      <c r="O258" s="33">
        <f t="shared" si="21"/>
        <v>0.43700787401574803</v>
      </c>
      <c r="P258" s="33">
        <f t="shared" si="22"/>
        <v>7.4803149606299218E-2</v>
      </c>
      <c r="Q258" s="33">
        <f t="shared" si="23"/>
        <v>0.53937007874015752</v>
      </c>
      <c r="R258" s="36"/>
      <c r="S258" s="37">
        <v>230</v>
      </c>
      <c r="T258" s="37">
        <v>170</v>
      </c>
      <c r="U258" s="37">
        <v>40</v>
      </c>
      <c r="V258" s="37">
        <v>0</v>
      </c>
      <c r="W258" s="37">
        <v>20</v>
      </c>
      <c r="X258" s="37">
        <v>1370</v>
      </c>
      <c r="Y258" s="37">
        <v>530</v>
      </c>
      <c r="Z258" s="37">
        <v>840</v>
      </c>
      <c r="AA258" s="37">
        <v>1280</v>
      </c>
      <c r="AB258" s="37">
        <v>330</v>
      </c>
      <c r="AC258" s="37">
        <v>660</v>
      </c>
      <c r="AD258" s="37">
        <v>300</v>
      </c>
      <c r="AE258" s="37">
        <v>860</v>
      </c>
      <c r="AF258" s="37">
        <v>1510</v>
      </c>
      <c r="AG258" s="37">
        <v>1140</v>
      </c>
      <c r="AH258" s="37">
        <v>1580</v>
      </c>
      <c r="AI258" s="37">
        <v>700</v>
      </c>
      <c r="AJ258" s="37">
        <v>240</v>
      </c>
      <c r="AK258" s="37">
        <v>130</v>
      </c>
      <c r="AL258" s="37">
        <v>1110</v>
      </c>
      <c r="AM258" s="37">
        <v>440</v>
      </c>
      <c r="AN258" s="37">
        <v>0</v>
      </c>
      <c r="AO258" s="37">
        <v>410</v>
      </c>
      <c r="AP258" s="37">
        <v>690</v>
      </c>
      <c r="AQ258" s="37">
        <v>670</v>
      </c>
      <c r="AR258" s="37">
        <v>650</v>
      </c>
      <c r="AS258" s="37">
        <v>40</v>
      </c>
      <c r="AT258" s="37">
        <v>0</v>
      </c>
      <c r="AU258" s="37">
        <v>440</v>
      </c>
      <c r="AV258" s="37">
        <v>470</v>
      </c>
      <c r="AW258" s="37">
        <v>1450</v>
      </c>
      <c r="AX258" s="37">
        <v>710</v>
      </c>
      <c r="AY258" s="37">
        <v>150</v>
      </c>
      <c r="AZ258" s="37">
        <v>210</v>
      </c>
      <c r="BA258" s="37">
        <v>190</v>
      </c>
    </row>
    <row r="259" spans="1:53" x14ac:dyDescent="0.3">
      <c r="A259" s="22" t="s">
        <v>537</v>
      </c>
      <c r="B259" s="22" t="str">
        <f>VLOOKUP(A259,'ECP Child Poverty data'!$A$1:$B$652,2,FALSE)</f>
        <v>London</v>
      </c>
      <c r="C259" s="22" t="str">
        <f>VLOOKUP(A259,'MP details'!$A$1:$D$651,2,FALSE)</f>
        <v>Steve Reed</v>
      </c>
      <c r="D259" s="22" t="str">
        <f>VLOOKUP(A259,'MP details'!$A$1:$D$651,3,FALSE)</f>
        <v>Labour</v>
      </c>
      <c r="E259" s="22" t="str">
        <f>VLOOKUP(A259,'MP details'!$A$1:$D$651,4,FALSE)</f>
        <v>steve.reed.mp@parliament.uk</v>
      </c>
      <c r="F259" s="29">
        <v>3070</v>
      </c>
      <c r="G259" s="29">
        <v>3070</v>
      </c>
      <c r="H259" s="29">
        <v>2970</v>
      </c>
      <c r="I259" s="30">
        <f>VLOOKUP(A259,'ECP Child Poverty data'!$A$3:$D$652,4,FALSE)</f>
        <v>9647</v>
      </c>
      <c r="J259" s="31">
        <f>VLOOKUP(A259,'ECP Child Poverty data'!$A$3:$E$652,5,FALSE)</f>
        <v>0.36898568272590637</v>
      </c>
      <c r="K259" s="30">
        <f t="shared" si="24"/>
        <v>26144.645853823225</v>
      </c>
      <c r="L259" s="54">
        <f t="shared" si="25"/>
        <v>0.11359878487570664</v>
      </c>
      <c r="M259" s="32"/>
      <c r="N259" s="33">
        <f t="shared" ref="N259:N322" si="26">AF259/H259</f>
        <v>0.67003367003366998</v>
      </c>
      <c r="O259" s="33">
        <f t="shared" ref="O259:O322" si="27">AL259/H259</f>
        <v>0.28619528619528617</v>
      </c>
      <c r="P259" s="33">
        <f t="shared" ref="P259:P322" si="28">BA259/H259</f>
        <v>7.7441077441077436E-2</v>
      </c>
      <c r="Q259" s="33">
        <f t="shared" ref="Q259:Q322" si="29">X259/H259</f>
        <v>0.61279461279461278</v>
      </c>
      <c r="R259" s="36"/>
      <c r="S259" s="37">
        <v>170</v>
      </c>
      <c r="T259" s="37">
        <v>130</v>
      </c>
      <c r="U259" s="37">
        <v>0</v>
      </c>
      <c r="V259" s="37">
        <v>20</v>
      </c>
      <c r="W259" s="37">
        <v>20</v>
      </c>
      <c r="X259" s="37">
        <v>1820</v>
      </c>
      <c r="Y259" s="37">
        <v>890</v>
      </c>
      <c r="Z259" s="37">
        <v>920</v>
      </c>
      <c r="AA259" s="37">
        <v>1250</v>
      </c>
      <c r="AB259" s="37">
        <v>270</v>
      </c>
      <c r="AC259" s="37">
        <v>830</v>
      </c>
      <c r="AD259" s="37">
        <v>160</v>
      </c>
      <c r="AE259" s="37">
        <v>1160</v>
      </c>
      <c r="AF259" s="37">
        <v>1990</v>
      </c>
      <c r="AG259" s="37">
        <v>1080</v>
      </c>
      <c r="AH259" s="37">
        <v>1680</v>
      </c>
      <c r="AI259" s="37">
        <v>780</v>
      </c>
      <c r="AJ259" s="37">
        <v>360</v>
      </c>
      <c r="AK259" s="37">
        <v>250</v>
      </c>
      <c r="AL259" s="37">
        <v>850</v>
      </c>
      <c r="AM259" s="37">
        <v>240</v>
      </c>
      <c r="AN259" s="37">
        <v>0</v>
      </c>
      <c r="AO259" s="37">
        <v>290</v>
      </c>
      <c r="AP259" s="37">
        <v>600</v>
      </c>
      <c r="AQ259" s="37">
        <v>560</v>
      </c>
      <c r="AR259" s="37">
        <v>530</v>
      </c>
      <c r="AS259" s="37">
        <v>60</v>
      </c>
      <c r="AT259" s="37">
        <v>10</v>
      </c>
      <c r="AU259" s="37">
        <v>770</v>
      </c>
      <c r="AV259" s="37">
        <v>630</v>
      </c>
      <c r="AW259" s="37">
        <v>1200</v>
      </c>
      <c r="AX259" s="37">
        <v>840</v>
      </c>
      <c r="AY259" s="37">
        <v>200</v>
      </c>
      <c r="AZ259" s="37">
        <v>250</v>
      </c>
      <c r="BA259" s="37">
        <v>230</v>
      </c>
    </row>
    <row r="260" spans="1:53" ht="15" customHeight="1" x14ac:dyDescent="0.3">
      <c r="A260" s="22" t="s">
        <v>279</v>
      </c>
      <c r="B260" s="22" t="str">
        <f>VLOOKUP(A260,'ECP Child Poverty data'!$A$1:$B$652,2,FALSE)</f>
        <v>London</v>
      </c>
      <c r="C260" s="22" t="str">
        <f>VLOOKUP(A260,'MP details'!$A$1:$D$651,2,FALSE)</f>
        <v>Deirdre Costigan</v>
      </c>
      <c r="D260" s="22" t="str">
        <f>VLOOKUP(A260,'MP details'!$A$1:$D$651,3,FALSE)</f>
        <v>Labour</v>
      </c>
      <c r="E260" s="22" t="str">
        <f>VLOOKUP(A260,'MP details'!$A$1:$D$651,4,FALSE)</f>
        <v>deirdre.costigan.mp@parliament.uk</v>
      </c>
      <c r="F260" s="29">
        <v>3660</v>
      </c>
      <c r="G260" s="29">
        <v>3660</v>
      </c>
      <c r="H260" s="29">
        <v>3570</v>
      </c>
      <c r="I260" s="30">
        <f>VLOOKUP(A260,'ECP Child Poverty data'!$A$3:$D$652,4,FALSE)</f>
        <v>11682</v>
      </c>
      <c r="J260" s="31">
        <f>VLOOKUP(A260,'ECP Child Poverty data'!$A$3:$E$652,5,FALSE)</f>
        <v>0.3703840970993042</v>
      </c>
      <c r="K260" s="30">
        <f t="shared" si="24"/>
        <v>31540.231050654216</v>
      </c>
      <c r="L260" s="54">
        <f t="shared" si="25"/>
        <v>0.11318877132721417</v>
      </c>
      <c r="M260" s="32"/>
      <c r="N260" s="33">
        <f t="shared" si="26"/>
        <v>0.68627450980392157</v>
      </c>
      <c r="O260" s="33">
        <f t="shared" si="27"/>
        <v>0.28851540616246496</v>
      </c>
      <c r="P260" s="33">
        <f t="shared" si="28"/>
        <v>8.4033613445378158E-2</v>
      </c>
      <c r="Q260" s="33">
        <f t="shared" si="29"/>
        <v>0.38095238095238093</v>
      </c>
      <c r="R260" s="36"/>
      <c r="S260" s="37">
        <v>160</v>
      </c>
      <c r="T260" s="37">
        <v>130</v>
      </c>
      <c r="U260" s="37">
        <v>0</v>
      </c>
      <c r="V260" s="37">
        <v>10</v>
      </c>
      <c r="W260" s="37">
        <v>0</v>
      </c>
      <c r="X260" s="37">
        <v>1360</v>
      </c>
      <c r="Y260" s="37">
        <v>500</v>
      </c>
      <c r="Z260" s="37">
        <v>860</v>
      </c>
      <c r="AA260" s="37">
        <v>2290</v>
      </c>
      <c r="AB260" s="37">
        <v>340</v>
      </c>
      <c r="AC260" s="37">
        <v>1600</v>
      </c>
      <c r="AD260" s="37">
        <v>350</v>
      </c>
      <c r="AE260" s="37">
        <v>850</v>
      </c>
      <c r="AF260" s="37">
        <v>2450</v>
      </c>
      <c r="AG260" s="37">
        <v>1210</v>
      </c>
      <c r="AH260" s="37">
        <v>2130</v>
      </c>
      <c r="AI260" s="37">
        <v>920</v>
      </c>
      <c r="AJ260" s="37">
        <v>360</v>
      </c>
      <c r="AK260" s="37">
        <v>230</v>
      </c>
      <c r="AL260" s="37">
        <v>1030</v>
      </c>
      <c r="AM260" s="37">
        <v>410</v>
      </c>
      <c r="AN260" s="37">
        <v>0</v>
      </c>
      <c r="AO260" s="37">
        <v>380</v>
      </c>
      <c r="AP260" s="37">
        <v>580</v>
      </c>
      <c r="AQ260" s="37">
        <v>530</v>
      </c>
      <c r="AR260" s="37">
        <v>510</v>
      </c>
      <c r="AS260" s="37">
        <v>50</v>
      </c>
      <c r="AT260" s="37">
        <v>20</v>
      </c>
      <c r="AU260" s="37">
        <v>970</v>
      </c>
      <c r="AV260" s="37">
        <v>1010</v>
      </c>
      <c r="AW260" s="37">
        <v>1660</v>
      </c>
      <c r="AX260" s="37">
        <v>980</v>
      </c>
      <c r="AY260" s="37">
        <v>270</v>
      </c>
      <c r="AZ260" s="37">
        <v>300</v>
      </c>
      <c r="BA260" s="37">
        <v>300</v>
      </c>
    </row>
    <row r="261" spans="1:53" ht="15" customHeight="1" x14ac:dyDescent="0.3">
      <c r="A261" s="22" t="s">
        <v>49</v>
      </c>
      <c r="B261" s="22" t="str">
        <f>VLOOKUP(A261,'ECP Child Poverty data'!$A$1:$B$652,2,FALSE)</f>
        <v>East Midlands</v>
      </c>
      <c r="C261" s="22" t="str">
        <f>VLOOKUP(A261,'MP details'!$A$1:$D$651,2,FALSE)</f>
        <v>Adam Thompson</v>
      </c>
      <c r="D261" s="22" t="str">
        <f>VLOOKUP(A261,'MP details'!$A$1:$D$651,3,FALSE)</f>
        <v>Labour</v>
      </c>
      <c r="E261" s="22" t="str">
        <f>VLOOKUP(A261,'MP details'!$A$1:$D$651,4,FALSE)</f>
        <v>adam.thompson.mp@parliament.uk</v>
      </c>
      <c r="F261" s="29">
        <v>2260</v>
      </c>
      <c r="G261" s="29">
        <v>2260</v>
      </c>
      <c r="H261" s="29">
        <v>2180</v>
      </c>
      <c r="I261" s="30">
        <f>VLOOKUP(A261,'ECP Child Poverty data'!$A$3:$D$652,4,FALSE)</f>
        <v>5691</v>
      </c>
      <c r="J261" s="31">
        <f>VLOOKUP(A261,'ECP Child Poverty data'!$A$3:$E$652,5,FALSE)</f>
        <v>0.29407575726509094</v>
      </c>
      <c r="K261" s="30">
        <f t="shared" si="24"/>
        <v>19352.156236632312</v>
      </c>
      <c r="L261" s="54">
        <f t="shared" si="25"/>
        <v>0.11264894585097493</v>
      </c>
      <c r="M261" s="32"/>
      <c r="N261" s="33">
        <f t="shared" si="26"/>
        <v>0.51376146788990829</v>
      </c>
      <c r="O261" s="33">
        <f t="shared" si="27"/>
        <v>0.54128440366972475</v>
      </c>
      <c r="P261" s="33">
        <f t="shared" si="28"/>
        <v>7.3394495412844041E-2</v>
      </c>
      <c r="Q261" s="33">
        <f t="shared" si="29"/>
        <v>0.61926605504587151</v>
      </c>
      <c r="R261" s="36"/>
      <c r="S261" s="37">
        <v>180</v>
      </c>
      <c r="T261" s="37">
        <v>130</v>
      </c>
      <c r="U261" s="37">
        <v>0</v>
      </c>
      <c r="V261" s="37">
        <v>20</v>
      </c>
      <c r="W261" s="37">
        <v>20</v>
      </c>
      <c r="X261" s="37">
        <v>1350</v>
      </c>
      <c r="Y261" s="37">
        <v>480</v>
      </c>
      <c r="Z261" s="37">
        <v>870</v>
      </c>
      <c r="AA261" s="37">
        <v>900</v>
      </c>
      <c r="AB261" s="37">
        <v>260</v>
      </c>
      <c r="AC261" s="37">
        <v>390</v>
      </c>
      <c r="AD261" s="37">
        <v>260</v>
      </c>
      <c r="AE261" s="37">
        <v>730</v>
      </c>
      <c r="AF261" s="37">
        <v>1120</v>
      </c>
      <c r="AG261" s="37">
        <v>1130</v>
      </c>
      <c r="AH261" s="37">
        <v>1250</v>
      </c>
      <c r="AI261" s="37">
        <v>620</v>
      </c>
      <c r="AJ261" s="37">
        <v>220</v>
      </c>
      <c r="AK261" s="37">
        <v>160</v>
      </c>
      <c r="AL261" s="37">
        <v>1180</v>
      </c>
      <c r="AM261" s="37">
        <v>370</v>
      </c>
      <c r="AN261" s="37">
        <v>0</v>
      </c>
      <c r="AO261" s="37">
        <v>470</v>
      </c>
      <c r="AP261" s="37">
        <v>880</v>
      </c>
      <c r="AQ261" s="37">
        <v>860</v>
      </c>
      <c r="AR261" s="37">
        <v>830</v>
      </c>
      <c r="AS261" s="37">
        <v>100</v>
      </c>
      <c r="AT261" s="37">
        <v>0</v>
      </c>
      <c r="AU261" s="37">
        <v>240</v>
      </c>
      <c r="AV261" s="37">
        <v>230</v>
      </c>
      <c r="AW261" s="37">
        <v>1450</v>
      </c>
      <c r="AX261" s="37">
        <v>580</v>
      </c>
      <c r="AY261" s="37">
        <v>100</v>
      </c>
      <c r="AZ261" s="37">
        <v>130</v>
      </c>
      <c r="BA261" s="37">
        <v>160</v>
      </c>
    </row>
    <row r="262" spans="1:53" ht="15" customHeight="1" x14ac:dyDescent="0.3">
      <c r="A262" s="22" t="s">
        <v>642</v>
      </c>
      <c r="B262" s="22" t="str">
        <f>VLOOKUP(A262,'ECP Child Poverty data'!$A$1:$B$652,2,FALSE)</f>
        <v>Scotland</v>
      </c>
      <c r="C262" s="22" t="str">
        <f>VLOOKUP(A262,'MP details'!$A$1:$D$651,2,FALSE)</f>
        <v>Irene Campbell</v>
      </c>
      <c r="D262" s="22" t="str">
        <f>VLOOKUP(A262,'MP details'!$A$1:$D$651,3,FALSE)</f>
        <v>Labour</v>
      </c>
      <c r="E262" s="22" t="str">
        <f>VLOOKUP(A262,'MP details'!$A$1:$D$651,4,FALSE)</f>
        <v>irene.campbell.mp@parliament.uk</v>
      </c>
      <c r="F262" s="29">
        <v>1860</v>
      </c>
      <c r="G262" s="29">
        <v>1860</v>
      </c>
      <c r="H262" s="29">
        <v>1800</v>
      </c>
      <c r="I262" s="30">
        <f>VLOOKUP(A262,'ECP Child Poverty data'!$A$3:$D$652,4,FALSE)</f>
        <v>4409</v>
      </c>
      <c r="J262" s="31">
        <f>VLOOKUP(A262,'ECP Child Poverty data'!$A$3:$E$652,5,FALSE)</f>
        <v>0.2747243344783783</v>
      </c>
      <c r="K262" s="30">
        <f t="shared" si="24"/>
        <v>16048.814927048272</v>
      </c>
      <c r="L262" s="54">
        <f t="shared" si="25"/>
        <v>0.11215781403063756</v>
      </c>
      <c r="M262" s="32"/>
      <c r="N262" s="33">
        <f t="shared" si="26"/>
        <v>0.5</v>
      </c>
      <c r="O262" s="33">
        <f t="shared" si="27"/>
        <v>0.51666666666666672</v>
      </c>
      <c r="P262" s="33">
        <f t="shared" si="28"/>
        <v>0.05</v>
      </c>
      <c r="Q262" s="33">
        <f t="shared" si="29"/>
        <v>0.64444444444444449</v>
      </c>
      <c r="R262" s="36"/>
      <c r="S262" s="37">
        <v>130</v>
      </c>
      <c r="T262" s="37">
        <v>100</v>
      </c>
      <c r="U262" s="37">
        <v>20</v>
      </c>
      <c r="V262" s="37">
        <v>0</v>
      </c>
      <c r="W262" s="37">
        <v>20</v>
      </c>
      <c r="X262" s="37">
        <v>1160</v>
      </c>
      <c r="Y262" s="37">
        <v>430</v>
      </c>
      <c r="Z262" s="37">
        <v>740</v>
      </c>
      <c r="AA262" s="37">
        <v>700</v>
      </c>
      <c r="AB262" s="37">
        <v>140</v>
      </c>
      <c r="AC262" s="37">
        <v>340</v>
      </c>
      <c r="AD262" s="37">
        <v>230</v>
      </c>
      <c r="AE262" s="37">
        <v>560</v>
      </c>
      <c r="AF262" s="37">
        <v>900</v>
      </c>
      <c r="AG262" s="37">
        <v>960</v>
      </c>
      <c r="AH262" s="37">
        <v>1110</v>
      </c>
      <c r="AI262" s="37">
        <v>490</v>
      </c>
      <c r="AJ262" s="37">
        <v>190</v>
      </c>
      <c r="AK262" s="37">
        <v>80</v>
      </c>
      <c r="AL262" s="37">
        <v>930</v>
      </c>
      <c r="AM262" s="37">
        <v>420</v>
      </c>
      <c r="AN262" s="37">
        <v>0</v>
      </c>
      <c r="AO262" s="37">
        <v>0</v>
      </c>
      <c r="AP262" s="37">
        <v>670</v>
      </c>
      <c r="AQ262" s="37">
        <v>110</v>
      </c>
      <c r="AR262" s="37">
        <v>90</v>
      </c>
      <c r="AS262" s="37">
        <v>20</v>
      </c>
      <c r="AT262" s="37">
        <v>0</v>
      </c>
      <c r="AU262" s="37">
        <v>230</v>
      </c>
      <c r="AV262" s="37">
        <v>180</v>
      </c>
      <c r="AW262" s="37">
        <v>1200</v>
      </c>
      <c r="AX262" s="37">
        <v>380</v>
      </c>
      <c r="AY262" s="37">
        <v>110</v>
      </c>
      <c r="AZ262" s="37">
        <v>130</v>
      </c>
      <c r="BA262" s="37">
        <v>90</v>
      </c>
    </row>
    <row r="263" spans="1:53" ht="15" customHeight="1" x14ac:dyDescent="0.3">
      <c r="A263" s="22" t="s">
        <v>348</v>
      </c>
      <c r="B263" s="22" t="str">
        <f>VLOOKUP(A263,'ECP Child Poverty data'!$A$1:$B$652,2,FALSE)</f>
        <v>South East</v>
      </c>
      <c r="C263" s="22" t="str">
        <f>VLOOKUP(A263,'MP details'!$A$1:$D$651,2,FALSE)</f>
        <v>Joe Robertson</v>
      </c>
      <c r="D263" s="22" t="str">
        <f>VLOOKUP(A263,'MP details'!$A$1:$D$651,3,FALSE)</f>
        <v>Conservative</v>
      </c>
      <c r="E263" s="22" t="str">
        <f>VLOOKUP(A263,'MP details'!$A$1:$D$651,4,FALSE)</f>
        <v>joe.robertson.mp@parliament.uk</v>
      </c>
      <c r="F263" s="29">
        <v>1270</v>
      </c>
      <c r="G263" s="29">
        <v>1270</v>
      </c>
      <c r="H263" s="29">
        <v>1240</v>
      </c>
      <c r="I263" s="30">
        <f>VLOOKUP(A263,'ECP Child Poverty data'!$A$3:$D$652,4,FALSE)</f>
        <v>4129</v>
      </c>
      <c r="J263" s="31">
        <f>VLOOKUP(A263,'ECP Child Poverty data'!$A$3:$E$652,5,FALSE)</f>
        <v>0.37210816144943237</v>
      </c>
      <c r="K263" s="30">
        <f t="shared" si="24"/>
        <v>11096.236061893285</v>
      </c>
      <c r="L263" s="54">
        <f t="shared" si="25"/>
        <v>0.11174960527907389</v>
      </c>
      <c r="M263" s="32"/>
      <c r="N263" s="33">
        <f t="shared" si="26"/>
        <v>0.61290322580645162</v>
      </c>
      <c r="O263" s="33">
        <f t="shared" si="27"/>
        <v>0.49193548387096775</v>
      </c>
      <c r="P263" s="33">
        <f t="shared" si="28"/>
        <v>8.8709677419354843E-2</v>
      </c>
      <c r="Q263" s="33">
        <f t="shared" si="29"/>
        <v>0.52419354838709675</v>
      </c>
      <c r="R263" s="36"/>
      <c r="S263" s="37">
        <v>90</v>
      </c>
      <c r="T263" s="37">
        <v>70</v>
      </c>
      <c r="U263" s="37">
        <v>10</v>
      </c>
      <c r="V263" s="37">
        <v>0</v>
      </c>
      <c r="W263" s="37">
        <v>0</v>
      </c>
      <c r="X263" s="37">
        <v>650</v>
      </c>
      <c r="Y263" s="37">
        <v>260</v>
      </c>
      <c r="Z263" s="37">
        <v>390</v>
      </c>
      <c r="AA263" s="37">
        <v>620</v>
      </c>
      <c r="AB263" s="37">
        <v>210</v>
      </c>
      <c r="AC263" s="37">
        <v>280</v>
      </c>
      <c r="AD263" s="37">
        <v>130</v>
      </c>
      <c r="AE263" s="37">
        <v>480</v>
      </c>
      <c r="AF263" s="37">
        <v>760</v>
      </c>
      <c r="AG263" s="37">
        <v>520</v>
      </c>
      <c r="AH263" s="37">
        <v>690</v>
      </c>
      <c r="AI263" s="37">
        <v>340</v>
      </c>
      <c r="AJ263" s="37">
        <v>150</v>
      </c>
      <c r="AK263" s="37">
        <v>100</v>
      </c>
      <c r="AL263" s="37">
        <v>610</v>
      </c>
      <c r="AM263" s="37">
        <v>170</v>
      </c>
      <c r="AN263" s="37">
        <v>0</v>
      </c>
      <c r="AO263" s="37">
        <v>200</v>
      </c>
      <c r="AP263" s="37">
        <v>460</v>
      </c>
      <c r="AQ263" s="37">
        <v>450</v>
      </c>
      <c r="AR263" s="37">
        <v>430</v>
      </c>
      <c r="AS263" s="37">
        <v>50</v>
      </c>
      <c r="AT263" s="37">
        <v>10</v>
      </c>
      <c r="AU263" s="37">
        <v>180</v>
      </c>
      <c r="AV263" s="37">
        <v>190</v>
      </c>
      <c r="AW263" s="37">
        <v>720</v>
      </c>
      <c r="AX263" s="37">
        <v>360</v>
      </c>
      <c r="AY263" s="37">
        <v>70</v>
      </c>
      <c r="AZ263" s="37">
        <v>90</v>
      </c>
      <c r="BA263" s="37">
        <v>110</v>
      </c>
    </row>
    <row r="264" spans="1:53" ht="15" customHeight="1" x14ac:dyDescent="0.3">
      <c r="A264" s="22" t="s">
        <v>612</v>
      </c>
      <c r="B264" s="22" t="str">
        <f>VLOOKUP(A264,'ECP Child Poverty data'!$A$1:$B$652,2,FALSE)</f>
        <v>Scotland</v>
      </c>
      <c r="C264" s="22" t="str">
        <f>VLOOKUP(A264,'MP details'!$A$1:$D$651,2,FALSE)</f>
        <v>Frank McNally</v>
      </c>
      <c r="D264" s="22" t="str">
        <f>VLOOKUP(A264,'MP details'!$A$1:$D$651,3,FALSE)</f>
        <v>Labour</v>
      </c>
      <c r="E264" s="22" t="str">
        <f>VLOOKUP(A264,'MP details'!$A$1:$D$651,4,FALSE)</f>
        <v>frank.mcnally.mp@parliament.uk</v>
      </c>
      <c r="F264" s="29">
        <v>2090</v>
      </c>
      <c r="G264" s="29">
        <v>2090</v>
      </c>
      <c r="H264" s="29">
        <v>2010</v>
      </c>
      <c r="I264" s="30">
        <f>VLOOKUP(A264,'ECP Child Poverty data'!$A$3:$D$652,4,FALSE)</f>
        <v>4845</v>
      </c>
      <c r="J264" s="31">
        <f>VLOOKUP(A264,'ECP Child Poverty data'!$A$3:$E$652,5,FALSE)</f>
        <v>0.26928767561912537</v>
      </c>
      <c r="K264" s="30">
        <f t="shared" si="24"/>
        <v>17991.911396838907</v>
      </c>
      <c r="L264" s="54">
        <f t="shared" si="25"/>
        <v>0.11171686852310464</v>
      </c>
      <c r="M264" s="32"/>
      <c r="N264" s="33">
        <f t="shared" si="26"/>
        <v>0.46268656716417911</v>
      </c>
      <c r="O264" s="33">
        <f t="shared" si="27"/>
        <v>0.47761194029850745</v>
      </c>
      <c r="P264" s="33">
        <f t="shared" si="28"/>
        <v>6.965174129353234E-2</v>
      </c>
      <c r="Q264" s="33">
        <f t="shared" si="29"/>
        <v>0.68159203980099503</v>
      </c>
      <c r="R264" s="36"/>
      <c r="S264" s="37">
        <v>130</v>
      </c>
      <c r="T264" s="37">
        <v>90</v>
      </c>
      <c r="U264" s="37">
        <v>20</v>
      </c>
      <c r="V264" s="37">
        <v>0</v>
      </c>
      <c r="W264" s="37">
        <v>20</v>
      </c>
      <c r="X264" s="37">
        <v>1370</v>
      </c>
      <c r="Y264" s="37">
        <v>440</v>
      </c>
      <c r="Z264" s="37">
        <v>930</v>
      </c>
      <c r="AA264" s="37">
        <v>720</v>
      </c>
      <c r="AB264" s="37">
        <v>180</v>
      </c>
      <c r="AC264" s="37">
        <v>310</v>
      </c>
      <c r="AD264" s="37">
        <v>230</v>
      </c>
      <c r="AE264" s="37">
        <v>620</v>
      </c>
      <c r="AF264" s="37">
        <v>930</v>
      </c>
      <c r="AG264" s="37">
        <v>1160</v>
      </c>
      <c r="AH264" s="37">
        <v>1220</v>
      </c>
      <c r="AI264" s="37">
        <v>660</v>
      </c>
      <c r="AJ264" s="37">
        <v>160</v>
      </c>
      <c r="AK264" s="37">
        <v>40</v>
      </c>
      <c r="AL264" s="37">
        <v>960</v>
      </c>
      <c r="AM264" s="37">
        <v>390</v>
      </c>
      <c r="AN264" s="37">
        <v>0</v>
      </c>
      <c r="AO264" s="37">
        <v>0</v>
      </c>
      <c r="AP264" s="37">
        <v>680</v>
      </c>
      <c r="AQ264" s="37">
        <v>120</v>
      </c>
      <c r="AR264" s="37">
        <v>90</v>
      </c>
      <c r="AS264" s="37">
        <v>20</v>
      </c>
      <c r="AT264" s="37">
        <v>10</v>
      </c>
      <c r="AU264" s="37">
        <v>320</v>
      </c>
      <c r="AV264" s="37">
        <v>210</v>
      </c>
      <c r="AW264" s="37">
        <v>1280</v>
      </c>
      <c r="AX264" s="37">
        <v>430</v>
      </c>
      <c r="AY264" s="37">
        <v>110</v>
      </c>
      <c r="AZ264" s="37">
        <v>130</v>
      </c>
      <c r="BA264" s="37">
        <v>140</v>
      </c>
    </row>
    <row r="265" spans="1:53" ht="15" customHeight="1" x14ac:dyDescent="0.3">
      <c r="A265" s="22" t="s">
        <v>378</v>
      </c>
      <c r="B265" s="22" t="str">
        <f>VLOOKUP(A265,'ECP Child Poverty data'!$A$1:$B$652,2,FALSE)</f>
        <v>North West</v>
      </c>
      <c r="C265" s="22" t="str">
        <f>VLOOKUP(A265,'MP details'!$A$1:$D$651,2,FALSE)</f>
        <v>Maria Eagle</v>
      </c>
      <c r="D265" s="22" t="str">
        <f>VLOOKUP(A265,'MP details'!$A$1:$D$651,3,FALSE)</f>
        <v>Labour</v>
      </c>
      <c r="E265" s="22" t="str">
        <f>VLOOKUP(A265,'MP details'!$A$1:$D$651,4,FALSE)</f>
        <v>maria.eagle.mp@parliament.uk</v>
      </c>
      <c r="F265" s="29">
        <v>2420</v>
      </c>
      <c r="G265" s="29">
        <v>2420</v>
      </c>
      <c r="H265" s="29">
        <v>2320</v>
      </c>
      <c r="I265" s="30">
        <f>VLOOKUP(A265,'ECP Child Poverty data'!$A$3:$D$652,4,FALSE)</f>
        <v>6805</v>
      </c>
      <c r="J265" s="31">
        <f>VLOOKUP(A265,'ECP Child Poverty data'!$A$3:$E$652,5,FALSE)</f>
        <v>0.32738396525382996</v>
      </c>
      <c r="K265" s="30">
        <f t="shared" si="24"/>
        <v>20785.990525601621</v>
      </c>
      <c r="L265" s="54">
        <f t="shared" si="25"/>
        <v>0.11161363694179068</v>
      </c>
      <c r="M265" s="32"/>
      <c r="N265" s="33">
        <f t="shared" si="26"/>
        <v>0.51724137931034486</v>
      </c>
      <c r="O265" s="33">
        <f t="shared" si="27"/>
        <v>0.5431034482758621</v>
      </c>
      <c r="P265" s="33">
        <f t="shared" si="28"/>
        <v>6.0344827586206899E-2</v>
      </c>
      <c r="Q265" s="33">
        <f t="shared" si="29"/>
        <v>0.70258620689655171</v>
      </c>
      <c r="R265" s="36"/>
      <c r="S265" s="37">
        <v>200</v>
      </c>
      <c r="T265" s="37">
        <v>140</v>
      </c>
      <c r="U265" s="37">
        <v>20</v>
      </c>
      <c r="V265" s="37">
        <v>30</v>
      </c>
      <c r="W265" s="37">
        <v>20</v>
      </c>
      <c r="X265" s="37">
        <v>1630</v>
      </c>
      <c r="Y265" s="37">
        <v>620</v>
      </c>
      <c r="Z265" s="37">
        <v>1010</v>
      </c>
      <c r="AA265" s="37">
        <v>790</v>
      </c>
      <c r="AB265" s="37">
        <v>200</v>
      </c>
      <c r="AC265" s="37">
        <v>370</v>
      </c>
      <c r="AD265" s="37">
        <v>220</v>
      </c>
      <c r="AE265" s="37">
        <v>830</v>
      </c>
      <c r="AF265" s="37">
        <v>1200</v>
      </c>
      <c r="AG265" s="37">
        <v>1220</v>
      </c>
      <c r="AH265" s="37">
        <v>1390</v>
      </c>
      <c r="AI265" s="37">
        <v>610</v>
      </c>
      <c r="AJ265" s="37">
        <v>280</v>
      </c>
      <c r="AK265" s="37">
        <v>150</v>
      </c>
      <c r="AL265" s="37">
        <v>1260</v>
      </c>
      <c r="AM265" s="37">
        <v>420</v>
      </c>
      <c r="AN265" s="37">
        <v>0</v>
      </c>
      <c r="AO265" s="37">
        <v>440</v>
      </c>
      <c r="AP265" s="37">
        <v>940</v>
      </c>
      <c r="AQ265" s="37">
        <v>890</v>
      </c>
      <c r="AR265" s="37">
        <v>850</v>
      </c>
      <c r="AS265" s="37">
        <v>120</v>
      </c>
      <c r="AT265" s="37">
        <v>10</v>
      </c>
      <c r="AU265" s="37">
        <v>260</v>
      </c>
      <c r="AV265" s="37">
        <v>220</v>
      </c>
      <c r="AW265" s="37">
        <v>1580</v>
      </c>
      <c r="AX265" s="37">
        <v>520</v>
      </c>
      <c r="AY265" s="37">
        <v>110</v>
      </c>
      <c r="AZ265" s="37">
        <v>130</v>
      </c>
      <c r="BA265" s="37">
        <v>140</v>
      </c>
    </row>
    <row r="266" spans="1:53" ht="15" customHeight="1" x14ac:dyDescent="0.3">
      <c r="A266" s="22" t="s">
        <v>213</v>
      </c>
      <c r="B266" s="22" t="str">
        <f>VLOOKUP(A266,'ECP Child Poverty data'!$A$1:$B$652,2,FALSE)</f>
        <v>London</v>
      </c>
      <c r="C266" s="22" t="str">
        <f>VLOOKUP(A266,'MP details'!$A$1:$D$651,2,FALSE)</f>
        <v>Ruth Cadbury</v>
      </c>
      <c r="D266" s="22" t="str">
        <f>VLOOKUP(A266,'MP details'!$A$1:$D$651,3,FALSE)</f>
        <v>Labour</v>
      </c>
      <c r="E266" s="22" t="str">
        <f>VLOOKUP(A266,'MP details'!$A$1:$D$651,4,FALSE)</f>
        <v>ruthcadburymp@parliament.uk</v>
      </c>
      <c r="F266" s="29">
        <v>3660</v>
      </c>
      <c r="G266" s="29">
        <v>3660</v>
      </c>
      <c r="H266" s="29">
        <v>3570</v>
      </c>
      <c r="I266" s="30">
        <f>VLOOKUP(A266,'ECP Child Poverty data'!$A$3:$D$652,4,FALSE)</f>
        <v>10841</v>
      </c>
      <c r="J266" s="31">
        <f>VLOOKUP(A266,'ECP Child Poverty data'!$A$3:$E$652,5,FALSE)</f>
        <v>0.33799284696578979</v>
      </c>
      <c r="K266" s="30">
        <f t="shared" si="24"/>
        <v>32074.643287043527</v>
      </c>
      <c r="L266" s="54">
        <f t="shared" si="25"/>
        <v>0.11130287461192413</v>
      </c>
      <c r="M266" s="32"/>
      <c r="N266" s="33">
        <f t="shared" si="26"/>
        <v>0.6918767507002801</v>
      </c>
      <c r="O266" s="33">
        <f t="shared" si="27"/>
        <v>0.31092436974789917</v>
      </c>
      <c r="P266" s="33">
        <f t="shared" si="28"/>
        <v>7.8431372549019607E-2</v>
      </c>
      <c r="Q266" s="33">
        <f t="shared" si="29"/>
        <v>0.4173669467787115</v>
      </c>
      <c r="R266" s="36"/>
      <c r="S266" s="37">
        <v>180</v>
      </c>
      <c r="T266" s="37">
        <v>130</v>
      </c>
      <c r="U266" s="37">
        <v>20</v>
      </c>
      <c r="V266" s="37">
        <v>10</v>
      </c>
      <c r="W266" s="37">
        <v>20</v>
      </c>
      <c r="X266" s="37">
        <v>1490</v>
      </c>
      <c r="Y266" s="37">
        <v>590</v>
      </c>
      <c r="Z266" s="37">
        <v>900</v>
      </c>
      <c r="AA266" s="37">
        <v>2170</v>
      </c>
      <c r="AB266" s="37">
        <v>470</v>
      </c>
      <c r="AC266" s="37">
        <v>1410</v>
      </c>
      <c r="AD266" s="37">
        <v>290</v>
      </c>
      <c r="AE266" s="37">
        <v>1060</v>
      </c>
      <c r="AF266" s="37">
        <v>2470</v>
      </c>
      <c r="AG266" s="37">
        <v>1190</v>
      </c>
      <c r="AH266" s="37">
        <v>2020</v>
      </c>
      <c r="AI266" s="37">
        <v>1060</v>
      </c>
      <c r="AJ266" s="37">
        <v>360</v>
      </c>
      <c r="AK266" s="37">
        <v>210</v>
      </c>
      <c r="AL266" s="37">
        <v>1110</v>
      </c>
      <c r="AM266" s="37">
        <v>380</v>
      </c>
      <c r="AN266" s="37">
        <v>0</v>
      </c>
      <c r="AO266" s="37">
        <v>390</v>
      </c>
      <c r="AP266" s="37">
        <v>740</v>
      </c>
      <c r="AQ266" s="37">
        <v>680</v>
      </c>
      <c r="AR266" s="37">
        <v>670</v>
      </c>
      <c r="AS266" s="37">
        <v>50</v>
      </c>
      <c r="AT266" s="37">
        <v>20</v>
      </c>
      <c r="AU266" s="37">
        <v>910</v>
      </c>
      <c r="AV266" s="37">
        <v>760</v>
      </c>
      <c r="AW266" s="37">
        <v>1700</v>
      </c>
      <c r="AX266" s="37">
        <v>1110</v>
      </c>
      <c r="AY266" s="37">
        <v>310</v>
      </c>
      <c r="AZ266" s="37">
        <v>270</v>
      </c>
      <c r="BA266" s="37">
        <v>280</v>
      </c>
    </row>
    <row r="267" spans="1:53" ht="15" customHeight="1" x14ac:dyDescent="0.3">
      <c r="A267" s="22" t="s">
        <v>506</v>
      </c>
      <c r="B267" s="22" t="str">
        <f>VLOOKUP(A267,'ECP Child Poverty data'!$A$1:$B$652,2,FALSE)</f>
        <v>East Midlands</v>
      </c>
      <c r="C267" s="22" t="str">
        <f>VLOOKUP(A267,'MP details'!$A$1:$D$651,2,FALSE)</f>
        <v>Sir John Hayes</v>
      </c>
      <c r="D267" s="22" t="str">
        <f>VLOOKUP(A267,'MP details'!$A$1:$D$651,3,FALSE)</f>
        <v>Conservative</v>
      </c>
      <c r="E267" s="22" t="str">
        <f>VLOOKUP(A267,'MP details'!$A$1:$D$651,4,FALSE)</f>
        <v>hayesj@parliament.uk</v>
      </c>
      <c r="F267" s="29">
        <v>2560</v>
      </c>
      <c r="G267" s="29">
        <v>2560</v>
      </c>
      <c r="H267" s="29">
        <v>2470</v>
      </c>
      <c r="I267" s="30">
        <f>VLOOKUP(A267,'ECP Child Poverty data'!$A$3:$D$652,4,FALSE)</f>
        <v>6718</v>
      </c>
      <c r="J267" s="31">
        <f>VLOOKUP(A267,'ECP Child Poverty data'!$A$3:$E$652,5,FALSE)</f>
        <v>0.30219268798828125</v>
      </c>
      <c r="K267" s="30">
        <f t="shared" si="24"/>
        <v>22230.848948471306</v>
      </c>
      <c r="L267" s="54">
        <f t="shared" si="25"/>
        <v>0.1111068680159355</v>
      </c>
      <c r="M267" s="32"/>
      <c r="N267" s="33">
        <f t="shared" si="26"/>
        <v>0.61538461538461542</v>
      </c>
      <c r="O267" s="33">
        <f t="shared" si="27"/>
        <v>0.4251012145748988</v>
      </c>
      <c r="P267" s="33">
        <f t="shared" si="28"/>
        <v>9.7165991902834009E-2</v>
      </c>
      <c r="Q267" s="33">
        <f t="shared" si="29"/>
        <v>0.5748987854251012</v>
      </c>
      <c r="R267" s="36"/>
      <c r="S267" s="37">
        <v>160</v>
      </c>
      <c r="T267" s="37">
        <v>90</v>
      </c>
      <c r="U267" s="37">
        <v>30</v>
      </c>
      <c r="V267" s="37">
        <v>20</v>
      </c>
      <c r="W267" s="37">
        <v>20</v>
      </c>
      <c r="X267" s="37">
        <v>1420</v>
      </c>
      <c r="Y267" s="37">
        <v>630</v>
      </c>
      <c r="Z267" s="37">
        <v>790</v>
      </c>
      <c r="AA267" s="37">
        <v>1140</v>
      </c>
      <c r="AB267" s="37">
        <v>370</v>
      </c>
      <c r="AC267" s="37">
        <v>520</v>
      </c>
      <c r="AD267" s="37">
        <v>250</v>
      </c>
      <c r="AE267" s="37">
        <v>1000</v>
      </c>
      <c r="AF267" s="37">
        <v>1520</v>
      </c>
      <c r="AG267" s="37">
        <v>1040</v>
      </c>
      <c r="AH267" s="37">
        <v>1410</v>
      </c>
      <c r="AI267" s="37">
        <v>610</v>
      </c>
      <c r="AJ267" s="37">
        <v>350</v>
      </c>
      <c r="AK267" s="37">
        <v>200</v>
      </c>
      <c r="AL267" s="37">
        <v>1050</v>
      </c>
      <c r="AM267" s="37">
        <v>330</v>
      </c>
      <c r="AN267" s="37">
        <v>0</v>
      </c>
      <c r="AO267" s="37">
        <v>380</v>
      </c>
      <c r="AP267" s="37">
        <v>800</v>
      </c>
      <c r="AQ267" s="37">
        <v>770</v>
      </c>
      <c r="AR267" s="37">
        <v>730</v>
      </c>
      <c r="AS267" s="37">
        <v>80</v>
      </c>
      <c r="AT267" s="37">
        <v>0</v>
      </c>
      <c r="AU267" s="37">
        <v>360</v>
      </c>
      <c r="AV267" s="37">
        <v>290</v>
      </c>
      <c r="AW267" s="37">
        <v>1370</v>
      </c>
      <c r="AX267" s="37">
        <v>870</v>
      </c>
      <c r="AY267" s="37">
        <v>160</v>
      </c>
      <c r="AZ267" s="37">
        <v>180</v>
      </c>
      <c r="BA267" s="37">
        <v>240</v>
      </c>
    </row>
    <row r="268" spans="1:53" ht="15" customHeight="1" x14ac:dyDescent="0.3">
      <c r="A268" s="22" t="s">
        <v>2649</v>
      </c>
      <c r="B268" s="22" t="s">
        <v>36</v>
      </c>
      <c r="C268" s="22" t="str">
        <f>VLOOKUP(A268,'MP details'!$A$1:$D$651,2,FALSE)</f>
        <v>Steve Witherden</v>
      </c>
      <c r="D268" s="22" t="str">
        <f>VLOOKUP(A268,'MP details'!$A$1:$D$651,3,FALSE)</f>
        <v>Labour</v>
      </c>
      <c r="E268" s="22" t="str">
        <f>VLOOKUP(A268,'MP details'!$A$1:$D$651,4,FALSE)</f>
        <v>steve.witherden.mp@parliament.uk</v>
      </c>
      <c r="F268" s="29">
        <v>2280</v>
      </c>
      <c r="G268" s="29">
        <v>2280</v>
      </c>
      <c r="H268" s="29">
        <v>2180</v>
      </c>
      <c r="I268" s="30">
        <f>VLOOKUP(A268,'ECP Child Poverty data'!$A$3:$D$652,4,FALSE)</f>
        <v>6212</v>
      </c>
      <c r="J268" s="31">
        <f>VLOOKUP(A268,'ECP Child Poverty data'!$A$3:$E$652,5,FALSE)</f>
        <v>0.31626757979393005</v>
      </c>
      <c r="K268" s="30">
        <f t="shared" si="24"/>
        <v>19641.595904479185</v>
      </c>
      <c r="L268" s="54">
        <f t="shared" si="25"/>
        <v>0.11098894461538433</v>
      </c>
      <c r="M268" s="32"/>
      <c r="N268" s="33">
        <f t="shared" si="26"/>
        <v>0.59633027522935778</v>
      </c>
      <c r="O268" s="33">
        <f t="shared" si="27"/>
        <v>0.45412844036697247</v>
      </c>
      <c r="P268" s="33">
        <f t="shared" si="28"/>
        <v>7.7981651376146793E-2</v>
      </c>
      <c r="Q268" s="33">
        <f t="shared" si="29"/>
        <v>0.55963302752293576</v>
      </c>
      <c r="R268" s="36"/>
      <c r="S268" s="37">
        <v>170</v>
      </c>
      <c r="T268" s="37">
        <v>120</v>
      </c>
      <c r="U268" s="37">
        <v>10</v>
      </c>
      <c r="V268" s="37">
        <v>20</v>
      </c>
      <c r="W268" s="37">
        <v>20</v>
      </c>
      <c r="X268" s="37">
        <v>1220</v>
      </c>
      <c r="Y268" s="37">
        <v>480</v>
      </c>
      <c r="Z268" s="37">
        <v>740</v>
      </c>
      <c r="AA268" s="37">
        <v>1060</v>
      </c>
      <c r="AB268" s="37">
        <v>350</v>
      </c>
      <c r="AC268" s="37">
        <v>470</v>
      </c>
      <c r="AD268" s="37">
        <v>230</v>
      </c>
      <c r="AE268" s="37">
        <v>830</v>
      </c>
      <c r="AF268" s="37">
        <v>1300</v>
      </c>
      <c r="AG268" s="37">
        <v>970</v>
      </c>
      <c r="AH268" s="37">
        <v>1220</v>
      </c>
      <c r="AI268" s="37">
        <v>680</v>
      </c>
      <c r="AJ268" s="37">
        <v>190</v>
      </c>
      <c r="AK268" s="37">
        <v>180</v>
      </c>
      <c r="AL268" s="37">
        <v>990</v>
      </c>
      <c r="AM268" s="37">
        <v>390</v>
      </c>
      <c r="AN268" s="37">
        <v>0</v>
      </c>
      <c r="AO268" s="37">
        <v>370</v>
      </c>
      <c r="AP268" s="37">
        <v>660</v>
      </c>
      <c r="AQ268" s="37">
        <v>640</v>
      </c>
      <c r="AR268" s="37">
        <v>600</v>
      </c>
      <c r="AS268" s="37">
        <v>70</v>
      </c>
      <c r="AT268" s="37">
        <v>20</v>
      </c>
      <c r="AU268" s="37">
        <v>320</v>
      </c>
      <c r="AV268" s="37">
        <v>330</v>
      </c>
      <c r="AW268" s="37">
        <v>1270</v>
      </c>
      <c r="AX268" s="37">
        <v>600</v>
      </c>
      <c r="AY268" s="37">
        <v>170</v>
      </c>
      <c r="AZ268" s="37">
        <v>160</v>
      </c>
      <c r="BA268" s="37">
        <v>170</v>
      </c>
    </row>
    <row r="269" spans="1:53" ht="15" customHeight="1" x14ac:dyDescent="0.3">
      <c r="A269" s="22" t="s">
        <v>107</v>
      </c>
      <c r="B269" s="22" t="str">
        <f>VLOOKUP(A269,'ECP Child Poverty data'!$A$1:$B$652,2,FALSE)</f>
        <v>South East</v>
      </c>
      <c r="C269" s="22" t="str">
        <f>VLOOKUP(A269,'MP details'!$A$1:$D$651,2,FALSE)</f>
        <v>Sojan Joseph</v>
      </c>
      <c r="D269" s="22" t="str">
        <f>VLOOKUP(A269,'MP details'!$A$1:$D$651,3,FALSE)</f>
        <v>Labour</v>
      </c>
      <c r="E269" s="22" t="str">
        <f>VLOOKUP(A269,'MP details'!$A$1:$D$651,4,FALSE)</f>
        <v>sojan.joseph.mp@parliament.uk</v>
      </c>
      <c r="F269" s="29">
        <v>2870</v>
      </c>
      <c r="G269" s="29">
        <v>2870</v>
      </c>
      <c r="H269" s="29">
        <v>2760</v>
      </c>
      <c r="I269" s="30">
        <f>VLOOKUP(A269,'ECP Child Poverty data'!$A$3:$D$652,4,FALSE)</f>
        <v>7300</v>
      </c>
      <c r="J269" s="31">
        <f>VLOOKUP(A269,'ECP Child Poverty data'!$A$3:$E$652,5,FALSE)</f>
        <v>0.29244470596313477</v>
      </c>
      <c r="K269" s="30">
        <f t="shared" si="24"/>
        <v>24961.983756752394</v>
      </c>
      <c r="L269" s="54">
        <f t="shared" si="25"/>
        <v>0.11056813540523999</v>
      </c>
      <c r="M269" s="32"/>
      <c r="N269" s="33">
        <f t="shared" si="26"/>
        <v>0.56159420289855078</v>
      </c>
      <c r="O269" s="33">
        <f t="shared" si="27"/>
        <v>0.53623188405797106</v>
      </c>
      <c r="P269" s="33">
        <f t="shared" si="28"/>
        <v>9.7826086956521743E-2</v>
      </c>
      <c r="Q269" s="33">
        <f t="shared" si="29"/>
        <v>0.5688405797101449</v>
      </c>
      <c r="R269" s="36"/>
      <c r="S269" s="37">
        <v>240</v>
      </c>
      <c r="T269" s="37">
        <v>170</v>
      </c>
      <c r="U269" s="37">
        <v>40</v>
      </c>
      <c r="V269" s="37">
        <v>20</v>
      </c>
      <c r="W269" s="37">
        <v>10</v>
      </c>
      <c r="X269" s="37">
        <v>1570</v>
      </c>
      <c r="Y269" s="37">
        <v>590</v>
      </c>
      <c r="Z269" s="37">
        <v>980</v>
      </c>
      <c r="AA269" s="37">
        <v>1300</v>
      </c>
      <c r="AB269" s="37">
        <v>400</v>
      </c>
      <c r="AC269" s="37">
        <v>560</v>
      </c>
      <c r="AD269" s="37">
        <v>330</v>
      </c>
      <c r="AE269" s="37">
        <v>990</v>
      </c>
      <c r="AF269" s="37">
        <v>1550</v>
      </c>
      <c r="AG269" s="37">
        <v>1310</v>
      </c>
      <c r="AH269" s="37">
        <v>1460</v>
      </c>
      <c r="AI269" s="37">
        <v>830</v>
      </c>
      <c r="AJ269" s="37">
        <v>330</v>
      </c>
      <c r="AK269" s="37">
        <v>250</v>
      </c>
      <c r="AL269" s="37">
        <v>1480</v>
      </c>
      <c r="AM269" s="37">
        <v>560</v>
      </c>
      <c r="AN269" s="37">
        <v>0</v>
      </c>
      <c r="AO269" s="37">
        <v>700</v>
      </c>
      <c r="AP269" s="37">
        <v>1020</v>
      </c>
      <c r="AQ269" s="37">
        <v>980</v>
      </c>
      <c r="AR269" s="37">
        <v>950</v>
      </c>
      <c r="AS269" s="37">
        <v>80</v>
      </c>
      <c r="AT269" s="37">
        <v>10</v>
      </c>
      <c r="AU269" s="37">
        <v>410</v>
      </c>
      <c r="AV269" s="37">
        <v>380</v>
      </c>
      <c r="AW269" s="37">
        <v>1680</v>
      </c>
      <c r="AX269" s="37">
        <v>760</v>
      </c>
      <c r="AY269" s="37">
        <v>110</v>
      </c>
      <c r="AZ269" s="37">
        <v>220</v>
      </c>
      <c r="BA269" s="37">
        <v>270</v>
      </c>
    </row>
    <row r="270" spans="1:53" ht="15" customHeight="1" x14ac:dyDescent="0.3">
      <c r="A270" s="22" t="s">
        <v>233</v>
      </c>
      <c r="B270" s="22" t="str">
        <f>VLOOKUP(A270,'ECP Child Poverty data'!$A$1:$B$652,2,FALSE)</f>
        <v>South West</v>
      </c>
      <c r="C270" s="22" t="str">
        <f>VLOOKUP(A270,'MP details'!$A$1:$D$651,2,FALSE)</f>
        <v>Perran Moon</v>
      </c>
      <c r="D270" s="22" t="str">
        <f>VLOOKUP(A270,'MP details'!$A$1:$D$651,3,FALSE)</f>
        <v>Labour</v>
      </c>
      <c r="E270" s="22" t="str">
        <f>VLOOKUP(A270,'MP details'!$A$1:$D$651,4,FALSE)</f>
        <v>perran.moon.mp@parliament.uk</v>
      </c>
      <c r="F270" s="29">
        <v>2440</v>
      </c>
      <c r="G270" s="29">
        <v>2440</v>
      </c>
      <c r="H270" s="29">
        <v>2350</v>
      </c>
      <c r="I270" s="30">
        <f>VLOOKUP(A270,'ECP Child Poverty data'!$A$3:$D$652,4,FALSE)</f>
        <v>6814</v>
      </c>
      <c r="J270" s="31">
        <f>VLOOKUP(A270,'ECP Child Poverty data'!$A$3:$E$652,5,FALSE)</f>
        <v>0.32031291723251343</v>
      </c>
      <c r="K270" s="30">
        <f t="shared" si="24"/>
        <v>21272.947900049108</v>
      </c>
      <c r="L270" s="54">
        <f t="shared" si="25"/>
        <v>0.11046893975585655</v>
      </c>
      <c r="M270" s="32"/>
      <c r="N270" s="33">
        <f t="shared" si="26"/>
        <v>0.64680851063829792</v>
      </c>
      <c r="O270" s="33">
        <f t="shared" si="27"/>
        <v>0.44255319148936167</v>
      </c>
      <c r="P270" s="33">
        <f t="shared" si="28"/>
        <v>9.7872340425531917E-2</v>
      </c>
      <c r="Q270" s="33">
        <f t="shared" si="29"/>
        <v>0.51063829787234039</v>
      </c>
      <c r="R270" s="36"/>
      <c r="S270" s="37">
        <v>150</v>
      </c>
      <c r="T270" s="37">
        <v>100</v>
      </c>
      <c r="U270" s="37">
        <v>30</v>
      </c>
      <c r="V270" s="37">
        <v>0</v>
      </c>
      <c r="W270" s="37">
        <v>20</v>
      </c>
      <c r="X270" s="37">
        <v>1200</v>
      </c>
      <c r="Y270" s="37">
        <v>490</v>
      </c>
      <c r="Z270" s="37">
        <v>710</v>
      </c>
      <c r="AA270" s="37">
        <v>1240</v>
      </c>
      <c r="AB270" s="37">
        <v>440</v>
      </c>
      <c r="AC270" s="37">
        <v>590</v>
      </c>
      <c r="AD270" s="37">
        <v>210</v>
      </c>
      <c r="AE270" s="37">
        <v>930</v>
      </c>
      <c r="AF270" s="37">
        <v>1520</v>
      </c>
      <c r="AG270" s="37">
        <v>920</v>
      </c>
      <c r="AH270" s="37">
        <v>1330</v>
      </c>
      <c r="AI270" s="37">
        <v>760</v>
      </c>
      <c r="AJ270" s="37">
        <v>200</v>
      </c>
      <c r="AK270" s="37">
        <v>160</v>
      </c>
      <c r="AL270" s="37">
        <v>1040</v>
      </c>
      <c r="AM270" s="37">
        <v>390</v>
      </c>
      <c r="AN270" s="37">
        <v>0</v>
      </c>
      <c r="AO270" s="37">
        <v>380</v>
      </c>
      <c r="AP270" s="37">
        <v>700</v>
      </c>
      <c r="AQ270" s="37">
        <v>670</v>
      </c>
      <c r="AR270" s="37">
        <v>640</v>
      </c>
      <c r="AS270" s="37">
        <v>80</v>
      </c>
      <c r="AT270" s="37">
        <v>10</v>
      </c>
      <c r="AU270" s="37">
        <v>330</v>
      </c>
      <c r="AV270" s="37">
        <v>400</v>
      </c>
      <c r="AW270" s="37">
        <v>1310</v>
      </c>
      <c r="AX270" s="37">
        <v>760</v>
      </c>
      <c r="AY270" s="37">
        <v>160</v>
      </c>
      <c r="AZ270" s="37">
        <v>210</v>
      </c>
      <c r="BA270" s="37">
        <v>230</v>
      </c>
    </row>
    <row r="271" spans="1:53" ht="15" customHeight="1" x14ac:dyDescent="0.3">
      <c r="A271" s="22" t="s">
        <v>140</v>
      </c>
      <c r="B271" s="22" t="str">
        <f>VLOOKUP(A271,'ECP Child Poverty data'!$A$1:$B$652,2,FALSE)</f>
        <v>West Midlands</v>
      </c>
      <c r="C271" s="22" t="str">
        <f>VLOOKUP(A271,'MP details'!$A$1:$D$651,2,FALSE)</f>
        <v>Sarah Edwards</v>
      </c>
      <c r="D271" s="22" t="str">
        <f>VLOOKUP(A271,'MP details'!$A$1:$D$651,3,FALSE)</f>
        <v>Labour</v>
      </c>
      <c r="E271" s="22" t="str">
        <f>VLOOKUP(A271,'MP details'!$A$1:$D$651,4,FALSE)</f>
        <v>sarah.edwards.mp@parliament.uk</v>
      </c>
      <c r="F271" s="29">
        <v>2450</v>
      </c>
      <c r="G271" s="29">
        <v>2450</v>
      </c>
      <c r="H271" s="29">
        <v>2370</v>
      </c>
      <c r="I271" s="30">
        <f>VLOOKUP(A271,'ECP Child Poverty data'!$A$3:$D$652,4,FALSE)</f>
        <v>6858</v>
      </c>
      <c r="J271" s="31">
        <f>VLOOKUP(A271,'ECP Child Poverty data'!$A$3:$E$652,5,FALSE)</f>
        <v>0.31910306215286255</v>
      </c>
      <c r="K271" s="30">
        <f t="shared" si="24"/>
        <v>21491.489156298838</v>
      </c>
      <c r="L271" s="54">
        <f t="shared" si="25"/>
        <v>0.11027621133016685</v>
      </c>
      <c r="M271" s="32"/>
      <c r="N271" s="33">
        <f t="shared" si="26"/>
        <v>0.58227848101265822</v>
      </c>
      <c r="O271" s="33">
        <f t="shared" si="27"/>
        <v>0.47679324894514769</v>
      </c>
      <c r="P271" s="33">
        <f t="shared" si="28"/>
        <v>8.4388185654008435E-2</v>
      </c>
      <c r="Q271" s="33">
        <f t="shared" si="29"/>
        <v>0.58227848101265822</v>
      </c>
      <c r="R271" s="36"/>
      <c r="S271" s="37">
        <v>150</v>
      </c>
      <c r="T271" s="37">
        <v>100</v>
      </c>
      <c r="U271" s="37">
        <v>0</v>
      </c>
      <c r="V271" s="37">
        <v>20</v>
      </c>
      <c r="W271" s="37">
        <v>20</v>
      </c>
      <c r="X271" s="37">
        <v>1380</v>
      </c>
      <c r="Y271" s="37">
        <v>550</v>
      </c>
      <c r="Z271" s="37">
        <v>830</v>
      </c>
      <c r="AA271" s="37">
        <v>1070</v>
      </c>
      <c r="AB271" s="37">
        <v>330</v>
      </c>
      <c r="AC271" s="37">
        <v>510</v>
      </c>
      <c r="AD271" s="37">
        <v>240</v>
      </c>
      <c r="AE271" s="37">
        <v>880</v>
      </c>
      <c r="AF271" s="37">
        <v>1380</v>
      </c>
      <c r="AG271" s="37">
        <v>1060</v>
      </c>
      <c r="AH271" s="37">
        <v>1340</v>
      </c>
      <c r="AI271" s="37">
        <v>690</v>
      </c>
      <c r="AJ271" s="37">
        <v>240</v>
      </c>
      <c r="AK271" s="37">
        <v>170</v>
      </c>
      <c r="AL271" s="37">
        <v>1130</v>
      </c>
      <c r="AM271" s="37">
        <v>360</v>
      </c>
      <c r="AN271" s="37">
        <v>0</v>
      </c>
      <c r="AO271" s="37">
        <v>420</v>
      </c>
      <c r="AP271" s="37">
        <v>840</v>
      </c>
      <c r="AQ271" s="37">
        <v>810</v>
      </c>
      <c r="AR271" s="37">
        <v>780</v>
      </c>
      <c r="AS271" s="37">
        <v>60</v>
      </c>
      <c r="AT271" s="37">
        <v>20</v>
      </c>
      <c r="AU271" s="37">
        <v>250</v>
      </c>
      <c r="AV271" s="37">
        <v>340</v>
      </c>
      <c r="AW271" s="37">
        <v>1450</v>
      </c>
      <c r="AX271" s="37">
        <v>740</v>
      </c>
      <c r="AY271" s="37">
        <v>150</v>
      </c>
      <c r="AZ271" s="37">
        <v>170</v>
      </c>
      <c r="BA271" s="37">
        <v>200</v>
      </c>
    </row>
    <row r="272" spans="1:53" ht="15" customHeight="1" x14ac:dyDescent="0.3">
      <c r="A272" s="22" t="s">
        <v>95</v>
      </c>
      <c r="B272" s="22" t="str">
        <f>VLOOKUP(A272,'ECP Child Poverty data'!$A$1:$B$652,2,FALSE)</f>
        <v>North West</v>
      </c>
      <c r="C272" s="22" t="str">
        <f>VLOOKUP(A272,'MP details'!$A$1:$D$651,2,FALSE)</f>
        <v>Ashley Dalton</v>
      </c>
      <c r="D272" s="22" t="str">
        <f>VLOOKUP(A272,'MP details'!$A$1:$D$651,3,FALSE)</f>
        <v>Labour</v>
      </c>
      <c r="E272" s="22" t="str">
        <f>VLOOKUP(A272,'MP details'!$A$1:$D$651,4,FALSE)</f>
        <v>ashley.dalton.mp@parliament.uk</v>
      </c>
      <c r="F272" s="29">
        <v>2230</v>
      </c>
      <c r="G272" s="29">
        <v>2230</v>
      </c>
      <c r="H272" s="29">
        <v>2140</v>
      </c>
      <c r="I272" s="30">
        <f>VLOOKUP(A272,'ECP Child Poverty data'!$A$3:$D$652,4,FALSE)</f>
        <v>6473</v>
      </c>
      <c r="J272" s="31">
        <f>VLOOKUP(A272,'ECP Child Poverty data'!$A$3:$E$652,5,FALSE)</f>
        <v>0.33321058750152588</v>
      </c>
      <c r="K272" s="30">
        <f t="shared" si="24"/>
        <v>19426.153438087731</v>
      </c>
      <c r="L272" s="54">
        <f t="shared" si="25"/>
        <v>0.11016076892526887</v>
      </c>
      <c r="M272" s="32"/>
      <c r="N272" s="33">
        <f t="shared" si="26"/>
        <v>0.55140186915887845</v>
      </c>
      <c r="O272" s="33">
        <f t="shared" si="27"/>
        <v>0.5</v>
      </c>
      <c r="P272" s="33">
        <f t="shared" si="28"/>
        <v>7.0093457943925228E-2</v>
      </c>
      <c r="Q272" s="33">
        <f t="shared" si="29"/>
        <v>0.62616822429906538</v>
      </c>
      <c r="R272" s="36"/>
      <c r="S272" s="37">
        <v>140</v>
      </c>
      <c r="T272" s="37">
        <v>90</v>
      </c>
      <c r="U272" s="37">
        <v>20</v>
      </c>
      <c r="V272" s="37">
        <v>0</v>
      </c>
      <c r="W272" s="37">
        <v>20</v>
      </c>
      <c r="X272" s="37">
        <v>1340</v>
      </c>
      <c r="Y272" s="37">
        <v>510</v>
      </c>
      <c r="Z272" s="37">
        <v>820</v>
      </c>
      <c r="AA272" s="37">
        <v>890</v>
      </c>
      <c r="AB272" s="37">
        <v>260</v>
      </c>
      <c r="AC272" s="37">
        <v>400</v>
      </c>
      <c r="AD272" s="37">
        <v>230</v>
      </c>
      <c r="AE272" s="37">
        <v>770</v>
      </c>
      <c r="AF272" s="37">
        <v>1180</v>
      </c>
      <c r="AG272" s="37">
        <v>1050</v>
      </c>
      <c r="AH272" s="37">
        <v>1310</v>
      </c>
      <c r="AI272" s="37">
        <v>580</v>
      </c>
      <c r="AJ272" s="37">
        <v>180</v>
      </c>
      <c r="AK272" s="37">
        <v>160</v>
      </c>
      <c r="AL272" s="37">
        <v>1070</v>
      </c>
      <c r="AM272" s="37">
        <v>350</v>
      </c>
      <c r="AN272" s="37">
        <v>0</v>
      </c>
      <c r="AO272" s="37">
        <v>370</v>
      </c>
      <c r="AP272" s="37">
        <v>760</v>
      </c>
      <c r="AQ272" s="37">
        <v>740</v>
      </c>
      <c r="AR272" s="37">
        <v>720</v>
      </c>
      <c r="AS272" s="37">
        <v>70</v>
      </c>
      <c r="AT272" s="37">
        <v>0</v>
      </c>
      <c r="AU272" s="37">
        <v>300</v>
      </c>
      <c r="AV272" s="37">
        <v>260</v>
      </c>
      <c r="AW272" s="37">
        <v>1290</v>
      </c>
      <c r="AX272" s="37">
        <v>600</v>
      </c>
      <c r="AY272" s="37">
        <v>130</v>
      </c>
      <c r="AZ272" s="37">
        <v>170</v>
      </c>
      <c r="BA272" s="37">
        <v>150</v>
      </c>
    </row>
    <row r="273" spans="1:53" ht="15" customHeight="1" x14ac:dyDescent="0.3">
      <c r="A273" s="22" t="s">
        <v>120</v>
      </c>
      <c r="B273" s="22" t="str">
        <f>VLOOKUP(A273,'ECP Child Poverty data'!$A$1:$B$652,2,FALSE)</f>
        <v>South East</v>
      </c>
      <c r="C273" s="22" t="str">
        <f>VLOOKUP(A273,'MP details'!$A$1:$D$651,2,FALSE)</f>
        <v>Jess Brown-Fuller</v>
      </c>
      <c r="D273" s="22" t="str">
        <f>VLOOKUP(A273,'MP details'!$A$1:$D$651,3,FALSE)</f>
        <v>Liberal Democrat</v>
      </c>
      <c r="E273" s="22" t="str">
        <f>VLOOKUP(A273,'MP details'!$A$1:$D$651,4,FALSE)</f>
        <v>jess.brownfuller.mp@parliament.uk</v>
      </c>
      <c r="F273" s="29">
        <v>2090</v>
      </c>
      <c r="G273" s="29">
        <v>2090</v>
      </c>
      <c r="H273" s="29">
        <v>2010</v>
      </c>
      <c r="I273" s="30">
        <f>VLOOKUP(A273,'ECP Child Poverty data'!$A$3:$D$652,4,FALSE)</f>
        <v>4993</v>
      </c>
      <c r="J273" s="31">
        <f>VLOOKUP(A273,'ECP Child Poverty data'!$A$3:$E$652,5,FALSE)</f>
        <v>0.27296647429466248</v>
      </c>
      <c r="K273" s="30">
        <f t="shared" si="24"/>
        <v>18291.623588214519</v>
      </c>
      <c r="L273" s="54">
        <f t="shared" si="25"/>
        <v>0.10988636357545994</v>
      </c>
      <c r="M273" s="32"/>
      <c r="N273" s="33">
        <f t="shared" si="26"/>
        <v>0.62189054726368154</v>
      </c>
      <c r="O273" s="33">
        <f t="shared" si="27"/>
        <v>0.42786069651741293</v>
      </c>
      <c r="P273" s="33">
        <f t="shared" si="28"/>
        <v>0.14427860696517414</v>
      </c>
      <c r="Q273" s="33">
        <f t="shared" si="29"/>
        <v>0.56716417910447758</v>
      </c>
      <c r="R273" s="36"/>
      <c r="S273" s="37">
        <v>110</v>
      </c>
      <c r="T273" s="37">
        <v>60</v>
      </c>
      <c r="U273" s="37">
        <v>0</v>
      </c>
      <c r="V273" s="37">
        <v>0</v>
      </c>
      <c r="W273" s="37">
        <v>30</v>
      </c>
      <c r="X273" s="37">
        <v>1140</v>
      </c>
      <c r="Y273" s="37">
        <v>440</v>
      </c>
      <c r="Z273" s="37">
        <v>690</v>
      </c>
      <c r="AA273" s="37">
        <v>950</v>
      </c>
      <c r="AB273" s="37">
        <v>360</v>
      </c>
      <c r="AC273" s="37">
        <v>450</v>
      </c>
      <c r="AD273" s="37">
        <v>150</v>
      </c>
      <c r="AE273" s="37">
        <v>800</v>
      </c>
      <c r="AF273" s="37">
        <v>1250</v>
      </c>
      <c r="AG273" s="37">
        <v>840</v>
      </c>
      <c r="AH273" s="37">
        <v>1210</v>
      </c>
      <c r="AI273" s="37">
        <v>580</v>
      </c>
      <c r="AJ273" s="37">
        <v>200</v>
      </c>
      <c r="AK273" s="37">
        <v>100</v>
      </c>
      <c r="AL273" s="37">
        <v>860</v>
      </c>
      <c r="AM273" s="37">
        <v>270</v>
      </c>
      <c r="AN273" s="37">
        <v>0</v>
      </c>
      <c r="AO273" s="37">
        <v>300</v>
      </c>
      <c r="AP273" s="37">
        <v>620</v>
      </c>
      <c r="AQ273" s="37">
        <v>620</v>
      </c>
      <c r="AR273" s="37">
        <v>590</v>
      </c>
      <c r="AS273" s="37">
        <v>40</v>
      </c>
      <c r="AT273" s="37">
        <v>20</v>
      </c>
      <c r="AU273" s="37">
        <v>390</v>
      </c>
      <c r="AV273" s="37">
        <v>250</v>
      </c>
      <c r="AW273" s="37">
        <v>1020</v>
      </c>
      <c r="AX273" s="37">
        <v>670</v>
      </c>
      <c r="AY273" s="37">
        <v>130</v>
      </c>
      <c r="AZ273" s="37">
        <v>170</v>
      </c>
      <c r="BA273" s="37">
        <v>290</v>
      </c>
    </row>
    <row r="274" spans="1:53" ht="15" customHeight="1" x14ac:dyDescent="0.3">
      <c r="A274" s="22" t="s">
        <v>290</v>
      </c>
      <c r="B274" s="22" t="str">
        <f>VLOOKUP(A274,'ECP Child Poverty data'!$A$1:$B$652,2,FALSE)</f>
        <v>London</v>
      </c>
      <c r="C274" s="22" t="str">
        <f>VLOOKUP(A274,'MP details'!$A$1:$D$651,2,FALSE)</f>
        <v>Clive Efford</v>
      </c>
      <c r="D274" s="22" t="str">
        <f>VLOOKUP(A274,'MP details'!$A$1:$D$651,3,FALSE)</f>
        <v>Labour</v>
      </c>
      <c r="E274" s="22" t="str">
        <f>VLOOKUP(A274,'MP details'!$A$1:$D$651,4,FALSE)</f>
        <v>clive.efford.mp@parliament.uk</v>
      </c>
      <c r="F274" s="29">
        <v>3130</v>
      </c>
      <c r="G274" s="29">
        <v>3130</v>
      </c>
      <c r="H274" s="29">
        <v>3020</v>
      </c>
      <c r="I274" s="30">
        <f>VLOOKUP(A274,'ECP Child Poverty data'!$A$3:$D$652,4,FALSE)</f>
        <v>8904</v>
      </c>
      <c r="J274" s="31">
        <f>VLOOKUP(A274,'ECP Child Poverty data'!$A$3:$E$652,5,FALSE)</f>
        <v>0.32376056909561157</v>
      </c>
      <c r="K274" s="30">
        <f t="shared" si="24"/>
        <v>27501.804882763561</v>
      </c>
      <c r="L274" s="54">
        <f t="shared" si="25"/>
        <v>0.1098109746932555</v>
      </c>
      <c r="M274" s="32"/>
      <c r="N274" s="33">
        <f t="shared" si="26"/>
        <v>0.51655629139072845</v>
      </c>
      <c r="O274" s="33">
        <f t="shared" si="27"/>
        <v>0.45695364238410596</v>
      </c>
      <c r="P274" s="33">
        <f t="shared" si="28"/>
        <v>9.9337748344370855E-2</v>
      </c>
      <c r="Q274" s="33">
        <f t="shared" si="29"/>
        <v>0.67218543046357615</v>
      </c>
      <c r="R274" s="36"/>
      <c r="S274" s="37">
        <v>230</v>
      </c>
      <c r="T274" s="37">
        <v>150</v>
      </c>
      <c r="U274" s="37">
        <v>20</v>
      </c>
      <c r="V274" s="37">
        <v>20</v>
      </c>
      <c r="W274" s="37">
        <v>40</v>
      </c>
      <c r="X274" s="37">
        <v>2030</v>
      </c>
      <c r="Y274" s="37">
        <v>730</v>
      </c>
      <c r="Z274" s="37">
        <v>1300</v>
      </c>
      <c r="AA274" s="37">
        <v>1100</v>
      </c>
      <c r="AB274" s="37">
        <v>190</v>
      </c>
      <c r="AC274" s="37">
        <v>640</v>
      </c>
      <c r="AD274" s="37">
        <v>280</v>
      </c>
      <c r="AE274" s="37">
        <v>920</v>
      </c>
      <c r="AF274" s="37">
        <v>1560</v>
      </c>
      <c r="AG274" s="37">
        <v>1570</v>
      </c>
      <c r="AH274" s="37">
        <v>1630</v>
      </c>
      <c r="AI274" s="37">
        <v>930</v>
      </c>
      <c r="AJ274" s="37">
        <v>340</v>
      </c>
      <c r="AK274" s="37">
        <v>230</v>
      </c>
      <c r="AL274" s="37">
        <v>1380</v>
      </c>
      <c r="AM274" s="37">
        <v>400</v>
      </c>
      <c r="AN274" s="37">
        <v>0</v>
      </c>
      <c r="AO274" s="37">
        <v>510</v>
      </c>
      <c r="AP274" s="37">
        <v>1050</v>
      </c>
      <c r="AQ274" s="37">
        <v>1030</v>
      </c>
      <c r="AR274" s="37">
        <v>960</v>
      </c>
      <c r="AS274" s="37">
        <v>180</v>
      </c>
      <c r="AT274" s="37">
        <v>40</v>
      </c>
      <c r="AU274" s="37">
        <v>530</v>
      </c>
      <c r="AV274" s="37">
        <v>380</v>
      </c>
      <c r="AW274" s="37">
        <v>1750</v>
      </c>
      <c r="AX274" s="37">
        <v>720</v>
      </c>
      <c r="AY274" s="37">
        <v>160</v>
      </c>
      <c r="AZ274" s="37">
        <v>220</v>
      </c>
      <c r="BA274" s="37">
        <v>300</v>
      </c>
    </row>
    <row r="275" spans="1:53" ht="15" customHeight="1" x14ac:dyDescent="0.3">
      <c r="A275" s="22" t="s">
        <v>434</v>
      </c>
      <c r="B275" s="22" t="str">
        <f>VLOOKUP(A275,'ECP Child Poverty data'!$A$1:$B$652,2,FALSE)</f>
        <v>East of England</v>
      </c>
      <c r="C275" s="22" t="str">
        <f>VLOOKUP(A275,'MP details'!$A$1:$D$651,2,FALSE)</f>
        <v>Sam Carling</v>
      </c>
      <c r="D275" s="22" t="str">
        <f>VLOOKUP(A275,'MP details'!$A$1:$D$651,3,FALSE)</f>
        <v>Labour</v>
      </c>
      <c r="E275" s="22" t="str">
        <f>VLOOKUP(A275,'MP details'!$A$1:$D$651,4,FALSE)</f>
        <v>sam.carling.mp@parliament.uk</v>
      </c>
      <c r="F275" s="29">
        <v>3220</v>
      </c>
      <c r="G275" s="29">
        <v>3220</v>
      </c>
      <c r="H275" s="29">
        <v>3100</v>
      </c>
      <c r="I275" s="30">
        <f>VLOOKUP(A275,'ECP Child Poverty data'!$A$3:$D$652,4,FALSE)</f>
        <v>7639</v>
      </c>
      <c r="J275" s="31">
        <f>VLOOKUP(A275,'ECP Child Poverty data'!$A$3:$E$652,5,FALSE)</f>
        <v>0.26977807283401489</v>
      </c>
      <c r="K275" s="30">
        <f t="shared" si="24"/>
        <v>28315.866889226436</v>
      </c>
      <c r="L275" s="54">
        <f t="shared" si="25"/>
        <v>0.1094792545863917</v>
      </c>
      <c r="M275" s="32"/>
      <c r="N275" s="33">
        <f t="shared" si="26"/>
        <v>0.6</v>
      </c>
      <c r="O275" s="33">
        <f t="shared" si="27"/>
        <v>0.41290322580645161</v>
      </c>
      <c r="P275" s="33">
        <f t="shared" si="28"/>
        <v>0.12258064516129032</v>
      </c>
      <c r="Q275" s="33">
        <f t="shared" si="29"/>
        <v>0.59677419354838712</v>
      </c>
      <c r="R275" s="36"/>
      <c r="S275" s="37">
        <v>240</v>
      </c>
      <c r="T275" s="37">
        <v>150</v>
      </c>
      <c r="U275" s="37">
        <v>40</v>
      </c>
      <c r="V275" s="37">
        <v>20</v>
      </c>
      <c r="W275" s="37">
        <v>20</v>
      </c>
      <c r="X275" s="37">
        <v>1850</v>
      </c>
      <c r="Y275" s="37">
        <v>750</v>
      </c>
      <c r="Z275" s="37">
        <v>1110</v>
      </c>
      <c r="AA275" s="37">
        <v>1360</v>
      </c>
      <c r="AB275" s="37">
        <v>370</v>
      </c>
      <c r="AC275" s="37">
        <v>740</v>
      </c>
      <c r="AD275" s="37">
        <v>250</v>
      </c>
      <c r="AE275" s="37">
        <v>1120</v>
      </c>
      <c r="AF275" s="37">
        <v>1860</v>
      </c>
      <c r="AG275" s="37">
        <v>1360</v>
      </c>
      <c r="AH275" s="37">
        <v>1790</v>
      </c>
      <c r="AI275" s="37">
        <v>880</v>
      </c>
      <c r="AJ275" s="37">
        <v>350</v>
      </c>
      <c r="AK275" s="37">
        <v>200</v>
      </c>
      <c r="AL275" s="37">
        <v>1280</v>
      </c>
      <c r="AM275" s="37">
        <v>370</v>
      </c>
      <c r="AN275" s="37">
        <v>0</v>
      </c>
      <c r="AO275" s="37">
        <v>430</v>
      </c>
      <c r="AP275" s="37">
        <v>980</v>
      </c>
      <c r="AQ275" s="37">
        <v>940</v>
      </c>
      <c r="AR275" s="37">
        <v>920</v>
      </c>
      <c r="AS275" s="37">
        <v>50</v>
      </c>
      <c r="AT275" s="37">
        <v>20</v>
      </c>
      <c r="AU275" s="37">
        <v>480</v>
      </c>
      <c r="AV275" s="37">
        <v>430</v>
      </c>
      <c r="AW275" s="37">
        <v>1680</v>
      </c>
      <c r="AX275" s="37">
        <v>990</v>
      </c>
      <c r="AY275" s="37">
        <v>180</v>
      </c>
      <c r="AZ275" s="37">
        <v>220</v>
      </c>
      <c r="BA275" s="37">
        <v>380</v>
      </c>
    </row>
    <row r="276" spans="1:53" ht="15" customHeight="1" x14ac:dyDescent="0.3">
      <c r="A276" s="22" t="s">
        <v>433</v>
      </c>
      <c r="B276" s="22" t="str">
        <f>VLOOKUP(A276,'ECP Child Poverty data'!$A$1:$B$652,2,FALSE)</f>
        <v>West Midlands</v>
      </c>
      <c r="C276" s="22" t="str">
        <f>VLOOKUP(A276,'MP details'!$A$1:$D$651,2,FALSE)</f>
        <v>Rachel Taylor</v>
      </c>
      <c r="D276" s="22" t="str">
        <f>VLOOKUP(A276,'MP details'!$A$1:$D$651,3,FALSE)</f>
        <v>Labour</v>
      </c>
      <c r="E276" s="22" t="str">
        <f>VLOOKUP(A276,'MP details'!$A$1:$D$651,4,FALSE)</f>
        <v>rachel.taylor.mp@parliament.uk</v>
      </c>
      <c r="F276" s="29">
        <v>2240</v>
      </c>
      <c r="G276" s="29">
        <v>2240</v>
      </c>
      <c r="H276" s="29">
        <v>2150</v>
      </c>
      <c r="I276" s="30">
        <f>VLOOKUP(A276,'ECP Child Poverty data'!$A$3:$D$652,4,FALSE)</f>
        <v>6307</v>
      </c>
      <c r="J276" s="31">
        <f>VLOOKUP(A276,'ECP Child Poverty data'!$A$3:$E$652,5,FALSE)</f>
        <v>0.3209720253944397</v>
      </c>
      <c r="K276" s="30">
        <f t="shared" si="24"/>
        <v>19649.687514821217</v>
      </c>
      <c r="L276" s="54">
        <f t="shared" si="25"/>
        <v>0.10941649827145161</v>
      </c>
      <c r="M276" s="32"/>
      <c r="N276" s="33">
        <f t="shared" si="26"/>
        <v>0.59534883720930232</v>
      </c>
      <c r="O276" s="33">
        <f t="shared" si="27"/>
        <v>0.51162790697674421</v>
      </c>
      <c r="P276" s="33">
        <f t="shared" si="28"/>
        <v>0.11162790697674418</v>
      </c>
      <c r="Q276" s="33">
        <f t="shared" si="29"/>
        <v>0.61395348837209307</v>
      </c>
      <c r="R276" s="36"/>
      <c r="S276" s="37">
        <v>130</v>
      </c>
      <c r="T276" s="37">
        <v>80</v>
      </c>
      <c r="U276" s="37">
        <v>20</v>
      </c>
      <c r="V276" s="37">
        <v>0</v>
      </c>
      <c r="W276" s="37">
        <v>20</v>
      </c>
      <c r="X276" s="37">
        <v>1320</v>
      </c>
      <c r="Y276" s="37">
        <v>550</v>
      </c>
      <c r="Z276" s="37">
        <v>770</v>
      </c>
      <c r="AA276" s="37">
        <v>910</v>
      </c>
      <c r="AB276" s="37">
        <v>270</v>
      </c>
      <c r="AC276" s="37">
        <v>460</v>
      </c>
      <c r="AD276" s="37">
        <v>180</v>
      </c>
      <c r="AE276" s="37">
        <v>820</v>
      </c>
      <c r="AF276" s="37">
        <v>1280</v>
      </c>
      <c r="AG276" s="37">
        <v>960</v>
      </c>
      <c r="AH276" s="37">
        <v>1260</v>
      </c>
      <c r="AI276" s="37">
        <v>610</v>
      </c>
      <c r="AJ276" s="37">
        <v>250</v>
      </c>
      <c r="AK276" s="37">
        <v>120</v>
      </c>
      <c r="AL276" s="37">
        <v>1100</v>
      </c>
      <c r="AM276" s="37">
        <v>330</v>
      </c>
      <c r="AN276" s="37">
        <v>0</v>
      </c>
      <c r="AO276" s="37">
        <v>360</v>
      </c>
      <c r="AP276" s="37">
        <v>840</v>
      </c>
      <c r="AQ276" s="37">
        <v>830</v>
      </c>
      <c r="AR276" s="37">
        <v>820</v>
      </c>
      <c r="AS276" s="37">
        <v>50</v>
      </c>
      <c r="AT276" s="37">
        <v>0</v>
      </c>
      <c r="AU276" s="37">
        <v>260</v>
      </c>
      <c r="AV276" s="37">
        <v>300</v>
      </c>
      <c r="AW276" s="37">
        <v>1360</v>
      </c>
      <c r="AX276" s="37">
        <v>610</v>
      </c>
      <c r="AY276" s="37">
        <v>80</v>
      </c>
      <c r="AZ276" s="37">
        <v>160</v>
      </c>
      <c r="BA276" s="37">
        <v>240</v>
      </c>
    </row>
    <row r="277" spans="1:53" ht="15" customHeight="1" x14ac:dyDescent="0.3">
      <c r="A277" s="22" t="s">
        <v>422</v>
      </c>
      <c r="B277" s="22" t="str">
        <f>VLOOKUP(A277,'ECP Child Poverty data'!$A$1:$B$652,2,FALSE)</f>
        <v>South West</v>
      </c>
      <c r="C277" s="22" t="str">
        <f>VLOOKUP(A277,'MP details'!$A$1:$D$651,2,FALSE)</f>
        <v>Ben Maguire</v>
      </c>
      <c r="D277" s="22" t="str">
        <f>VLOOKUP(A277,'MP details'!$A$1:$D$651,3,FALSE)</f>
        <v>Liberal Democrat</v>
      </c>
      <c r="E277" s="22" t="str">
        <f>VLOOKUP(A277,'MP details'!$A$1:$D$651,4,FALSE)</f>
        <v>ben.maguire.mp@parliament.uk</v>
      </c>
      <c r="F277" s="29">
        <v>2280</v>
      </c>
      <c r="G277" s="29">
        <v>2280</v>
      </c>
      <c r="H277" s="29">
        <v>2180</v>
      </c>
      <c r="I277" s="30">
        <f>VLOOKUP(A277,'ECP Child Poverty data'!$A$3:$D$652,4,FALSE)</f>
        <v>6554</v>
      </c>
      <c r="J277" s="31">
        <f>VLOOKUP(A277,'ECP Child Poverty data'!$A$3:$E$652,5,FALSE)</f>
        <v>0.32806369662284851</v>
      </c>
      <c r="K277" s="30">
        <f t="shared" si="24"/>
        <v>19977.827682453593</v>
      </c>
      <c r="L277" s="54">
        <f t="shared" si="25"/>
        <v>0.10912097324348638</v>
      </c>
      <c r="M277" s="32"/>
      <c r="N277" s="33">
        <f t="shared" si="26"/>
        <v>0.70642201834862384</v>
      </c>
      <c r="O277" s="33">
        <f t="shared" si="27"/>
        <v>0.5</v>
      </c>
      <c r="P277" s="33">
        <f t="shared" si="28"/>
        <v>7.7981651376146793E-2</v>
      </c>
      <c r="Q277" s="33">
        <f t="shared" si="29"/>
        <v>0.46330275229357798</v>
      </c>
      <c r="R277" s="36"/>
      <c r="S277" s="37">
        <v>180</v>
      </c>
      <c r="T277" s="37">
        <v>80</v>
      </c>
      <c r="U277" s="37">
        <v>50</v>
      </c>
      <c r="V277" s="37">
        <v>20</v>
      </c>
      <c r="W277" s="37">
        <v>30</v>
      </c>
      <c r="X277" s="37">
        <v>1010</v>
      </c>
      <c r="Y277" s="37">
        <v>470</v>
      </c>
      <c r="Z277" s="37">
        <v>540</v>
      </c>
      <c r="AA277" s="37">
        <v>1270</v>
      </c>
      <c r="AB277" s="37">
        <v>460</v>
      </c>
      <c r="AC277" s="37">
        <v>610</v>
      </c>
      <c r="AD277" s="37">
        <v>200</v>
      </c>
      <c r="AE277" s="37">
        <v>940</v>
      </c>
      <c r="AF277" s="37">
        <v>1540</v>
      </c>
      <c r="AG277" s="37">
        <v>740</v>
      </c>
      <c r="AH277" s="37">
        <v>1260</v>
      </c>
      <c r="AI277" s="37">
        <v>600</v>
      </c>
      <c r="AJ277" s="37">
        <v>240</v>
      </c>
      <c r="AK277" s="37">
        <v>170</v>
      </c>
      <c r="AL277" s="37">
        <v>1090</v>
      </c>
      <c r="AM277" s="37">
        <v>410</v>
      </c>
      <c r="AN277" s="37">
        <v>0</v>
      </c>
      <c r="AO277" s="37">
        <v>430</v>
      </c>
      <c r="AP277" s="37">
        <v>780</v>
      </c>
      <c r="AQ277" s="37">
        <v>740</v>
      </c>
      <c r="AR277" s="37">
        <v>680</v>
      </c>
      <c r="AS277" s="37">
        <v>90</v>
      </c>
      <c r="AT277" s="37">
        <v>20</v>
      </c>
      <c r="AU277" s="37">
        <v>310</v>
      </c>
      <c r="AV277" s="37">
        <v>290</v>
      </c>
      <c r="AW277" s="37">
        <v>1240</v>
      </c>
      <c r="AX277" s="37">
        <v>870</v>
      </c>
      <c r="AY277" s="37">
        <v>120</v>
      </c>
      <c r="AZ277" s="37">
        <v>170</v>
      </c>
      <c r="BA277" s="37">
        <v>170</v>
      </c>
    </row>
    <row r="278" spans="1:53" ht="15" customHeight="1" x14ac:dyDescent="0.3">
      <c r="A278" s="22" t="s">
        <v>611</v>
      </c>
      <c r="B278" s="22" t="str">
        <f>VLOOKUP(A278,'ECP Child Poverty data'!$A$1:$B$652,2,FALSE)</f>
        <v>Scotland</v>
      </c>
      <c r="C278" s="22" t="str">
        <f>VLOOKUP(A278,'MP details'!$A$1:$D$651,2,FALSE)</f>
        <v>Alan Gemmell</v>
      </c>
      <c r="D278" s="22" t="str">
        <f>VLOOKUP(A278,'MP details'!$A$1:$D$651,3,FALSE)</f>
        <v>Labour</v>
      </c>
      <c r="E278" s="22" t="str">
        <f>VLOOKUP(A278,'MP details'!$A$1:$D$651,4,FALSE)</f>
        <v>alan.gemmell.mp@parliament.uk</v>
      </c>
      <c r="F278" s="29">
        <v>1800</v>
      </c>
      <c r="G278" s="29">
        <v>1800</v>
      </c>
      <c r="H278" s="29">
        <v>1700</v>
      </c>
      <c r="I278" s="30">
        <f>VLOOKUP(A278,'ECP Child Poverty data'!$A$3:$D$652,4,FALSE)</f>
        <v>4018</v>
      </c>
      <c r="J278" s="31">
        <f>VLOOKUP(A278,'ECP Child Poverty data'!$A$3:$E$652,5,FALSE)</f>
        <v>0.25788351893424988</v>
      </c>
      <c r="K278" s="30">
        <f t="shared" si="24"/>
        <v>15580.677728476443</v>
      </c>
      <c r="L278" s="54">
        <f t="shared" si="25"/>
        <v>0.10910950278452583</v>
      </c>
      <c r="M278" s="32"/>
      <c r="N278" s="33">
        <f t="shared" si="26"/>
        <v>0.53529411764705881</v>
      </c>
      <c r="O278" s="33">
        <f t="shared" si="27"/>
        <v>0.52941176470588236</v>
      </c>
      <c r="P278" s="33">
        <f t="shared" si="28"/>
        <v>4.1176470588235294E-2</v>
      </c>
      <c r="Q278" s="33">
        <f t="shared" si="29"/>
        <v>0.61764705882352944</v>
      </c>
      <c r="R278" s="36"/>
      <c r="S278" s="37">
        <v>150</v>
      </c>
      <c r="T278" s="37">
        <v>90</v>
      </c>
      <c r="U278" s="37">
        <v>30</v>
      </c>
      <c r="V278" s="37">
        <v>0</v>
      </c>
      <c r="W278" s="37">
        <v>20</v>
      </c>
      <c r="X278" s="37">
        <v>1050</v>
      </c>
      <c r="Y278" s="37">
        <v>350</v>
      </c>
      <c r="Z278" s="37">
        <v>690</v>
      </c>
      <c r="AA278" s="37">
        <v>760</v>
      </c>
      <c r="AB278" s="37">
        <v>180</v>
      </c>
      <c r="AC278" s="37">
        <v>370</v>
      </c>
      <c r="AD278" s="37">
        <v>200</v>
      </c>
      <c r="AE278" s="37">
        <v>540</v>
      </c>
      <c r="AF278" s="37">
        <v>910</v>
      </c>
      <c r="AG278" s="37">
        <v>900</v>
      </c>
      <c r="AH278" s="37">
        <v>1090</v>
      </c>
      <c r="AI278" s="37">
        <v>470</v>
      </c>
      <c r="AJ278" s="37">
        <v>150</v>
      </c>
      <c r="AK278" s="37">
        <v>90</v>
      </c>
      <c r="AL278" s="37">
        <v>900</v>
      </c>
      <c r="AM278" s="37">
        <v>400</v>
      </c>
      <c r="AN278" s="37">
        <v>0</v>
      </c>
      <c r="AO278" s="37">
        <v>0</v>
      </c>
      <c r="AP278" s="37">
        <v>640</v>
      </c>
      <c r="AQ278" s="37">
        <v>100</v>
      </c>
      <c r="AR278" s="37">
        <v>90</v>
      </c>
      <c r="AS278" s="37">
        <v>0</v>
      </c>
      <c r="AT278" s="37">
        <v>10</v>
      </c>
      <c r="AU278" s="37">
        <v>210</v>
      </c>
      <c r="AV278" s="37">
        <v>260</v>
      </c>
      <c r="AW278" s="37">
        <v>1120</v>
      </c>
      <c r="AX278" s="37">
        <v>420</v>
      </c>
      <c r="AY278" s="37">
        <v>60</v>
      </c>
      <c r="AZ278" s="37">
        <v>140</v>
      </c>
      <c r="BA278" s="37">
        <v>70</v>
      </c>
    </row>
    <row r="279" spans="1:53" ht="15" customHeight="1" x14ac:dyDescent="0.3">
      <c r="A279" s="22" t="s">
        <v>108</v>
      </c>
      <c r="B279" s="22" t="str">
        <f>VLOOKUP(A279,'ECP Child Poverty data'!$A$1:$B$652,2,FALSE)</f>
        <v>South East</v>
      </c>
      <c r="C279" s="22" t="str">
        <f>VLOOKUP(A279,'MP details'!$A$1:$D$651,2,FALSE)</f>
        <v>Rosie Duffield</v>
      </c>
      <c r="D279" s="22" t="str">
        <f>VLOOKUP(A279,'MP details'!$A$1:$D$651,3,FALSE)</f>
        <v>Independent</v>
      </c>
      <c r="E279" s="22" t="str">
        <f>VLOOKUP(A279,'MP details'!$A$1:$D$651,4,FALSE)</f>
        <v>rosie.duffield.mp@parliament.uk</v>
      </c>
      <c r="F279" s="29">
        <v>2140</v>
      </c>
      <c r="G279" s="29">
        <v>2140</v>
      </c>
      <c r="H279" s="29">
        <v>2080</v>
      </c>
      <c r="I279" s="30">
        <f>VLOOKUP(A279,'ECP Child Poverty data'!$A$3:$D$652,4,FALSE)</f>
        <v>5593</v>
      </c>
      <c r="J279" s="31">
        <f>VLOOKUP(A279,'ECP Child Poverty data'!$A$3:$E$652,5,FALSE)</f>
        <v>0.29244467616081238</v>
      </c>
      <c r="K279" s="30">
        <f t="shared" si="24"/>
        <v>19124.984846448242</v>
      </c>
      <c r="L279" s="54">
        <f t="shared" si="25"/>
        <v>0.10875825610843728</v>
      </c>
      <c r="M279" s="32"/>
      <c r="N279" s="33">
        <f t="shared" si="26"/>
        <v>0.50961538461538458</v>
      </c>
      <c r="O279" s="33">
        <f t="shared" si="27"/>
        <v>0.57692307692307687</v>
      </c>
      <c r="P279" s="33">
        <f t="shared" si="28"/>
        <v>8.1730769230769232E-2</v>
      </c>
      <c r="Q279" s="33">
        <f t="shared" si="29"/>
        <v>0.54326923076923073</v>
      </c>
      <c r="R279" s="36"/>
      <c r="S279" s="37">
        <v>110</v>
      </c>
      <c r="T279" s="37">
        <v>70</v>
      </c>
      <c r="U279" s="37">
        <v>20</v>
      </c>
      <c r="V279" s="37">
        <v>0</v>
      </c>
      <c r="W279" s="37">
        <v>30</v>
      </c>
      <c r="X279" s="37">
        <v>1130</v>
      </c>
      <c r="Y279" s="37">
        <v>370</v>
      </c>
      <c r="Z279" s="37">
        <v>760</v>
      </c>
      <c r="AA279" s="37">
        <v>1010</v>
      </c>
      <c r="AB279" s="37">
        <v>240</v>
      </c>
      <c r="AC279" s="37">
        <v>450</v>
      </c>
      <c r="AD279" s="37">
        <v>320</v>
      </c>
      <c r="AE279" s="37">
        <v>610</v>
      </c>
      <c r="AF279" s="37">
        <v>1060</v>
      </c>
      <c r="AG279" s="37">
        <v>1070</v>
      </c>
      <c r="AH279" s="37">
        <v>1110</v>
      </c>
      <c r="AI279" s="37">
        <v>620</v>
      </c>
      <c r="AJ279" s="37">
        <v>260</v>
      </c>
      <c r="AK279" s="37">
        <v>160</v>
      </c>
      <c r="AL279" s="37">
        <v>1200</v>
      </c>
      <c r="AM279" s="37">
        <v>440</v>
      </c>
      <c r="AN279" s="37">
        <v>0</v>
      </c>
      <c r="AO279" s="37">
        <v>470</v>
      </c>
      <c r="AP279" s="37">
        <v>890</v>
      </c>
      <c r="AQ279" s="37">
        <v>830</v>
      </c>
      <c r="AR279" s="37">
        <v>820</v>
      </c>
      <c r="AS279" s="37">
        <v>50</v>
      </c>
      <c r="AT279" s="37">
        <v>20</v>
      </c>
      <c r="AU279" s="37">
        <v>310</v>
      </c>
      <c r="AV279" s="37">
        <v>210</v>
      </c>
      <c r="AW279" s="37">
        <v>1400</v>
      </c>
      <c r="AX279" s="37">
        <v>470</v>
      </c>
      <c r="AY279" s="37">
        <v>130</v>
      </c>
      <c r="AZ279" s="37">
        <v>140</v>
      </c>
      <c r="BA279" s="37">
        <v>170</v>
      </c>
    </row>
    <row r="280" spans="1:53" ht="15" customHeight="1" x14ac:dyDescent="0.3">
      <c r="A280" s="22" t="s">
        <v>68</v>
      </c>
      <c r="B280" s="22" t="str">
        <f>VLOOKUP(A280,'ECP Child Poverty data'!$A$1:$B$652,2,FALSE)</f>
        <v>East of England</v>
      </c>
      <c r="C280" s="22" t="str">
        <f>VLOOKUP(A280,'MP details'!$A$1:$D$651,2,FALSE)</f>
        <v>Pam Cox</v>
      </c>
      <c r="D280" s="22" t="str">
        <f>VLOOKUP(A280,'MP details'!$A$1:$D$651,3,FALSE)</f>
        <v>Labour</v>
      </c>
      <c r="E280" s="22" t="str">
        <f>VLOOKUP(A280,'MP details'!$A$1:$D$651,4,FALSE)</f>
        <v>pam.cox.mp@parliament.uk</v>
      </c>
      <c r="F280" s="29">
        <v>2960</v>
      </c>
      <c r="G280" s="29">
        <v>2960</v>
      </c>
      <c r="H280" s="29">
        <v>2870</v>
      </c>
      <c r="I280" s="30">
        <f>VLOOKUP(A280,'ECP Child Poverty data'!$A$3:$D$652,4,FALSE)</f>
        <v>6624</v>
      </c>
      <c r="J280" s="31">
        <f>VLOOKUP(A280,'ECP Child Poverty data'!$A$3:$E$652,5,FALSE)</f>
        <v>0.25019735097885132</v>
      </c>
      <c r="K280" s="30">
        <f t="shared" si="24"/>
        <v>26475.10045204241</v>
      </c>
      <c r="L280" s="54">
        <f t="shared" si="25"/>
        <v>0.10840374355514844</v>
      </c>
      <c r="M280" s="32"/>
      <c r="N280" s="33">
        <f t="shared" si="26"/>
        <v>0.57491289198606277</v>
      </c>
      <c r="O280" s="33">
        <f t="shared" si="27"/>
        <v>0.52613240418118468</v>
      </c>
      <c r="P280" s="33">
        <f t="shared" si="28"/>
        <v>8.3623693379790948E-2</v>
      </c>
      <c r="Q280" s="33">
        <f t="shared" si="29"/>
        <v>0.55400696864111498</v>
      </c>
      <c r="R280" s="36"/>
      <c r="S280" s="37">
        <v>180</v>
      </c>
      <c r="T280" s="37">
        <v>110</v>
      </c>
      <c r="U280" s="37">
        <v>30</v>
      </c>
      <c r="V280" s="37">
        <v>10</v>
      </c>
      <c r="W280" s="37">
        <v>20</v>
      </c>
      <c r="X280" s="37">
        <v>1590</v>
      </c>
      <c r="Y280" s="37">
        <v>550</v>
      </c>
      <c r="Z280" s="37">
        <v>1040</v>
      </c>
      <c r="AA280" s="37">
        <v>1370</v>
      </c>
      <c r="AB280" s="37">
        <v>330</v>
      </c>
      <c r="AC280" s="37">
        <v>770</v>
      </c>
      <c r="AD280" s="37">
        <v>260</v>
      </c>
      <c r="AE280" s="37">
        <v>880</v>
      </c>
      <c r="AF280" s="37">
        <v>1650</v>
      </c>
      <c r="AG280" s="37">
        <v>1310</v>
      </c>
      <c r="AH280" s="37">
        <v>1580</v>
      </c>
      <c r="AI280" s="37">
        <v>850</v>
      </c>
      <c r="AJ280" s="37">
        <v>340</v>
      </c>
      <c r="AK280" s="37">
        <v>190</v>
      </c>
      <c r="AL280" s="37">
        <v>1510</v>
      </c>
      <c r="AM280" s="37">
        <v>360</v>
      </c>
      <c r="AN280" s="37">
        <v>0</v>
      </c>
      <c r="AO280" s="37">
        <v>550</v>
      </c>
      <c r="AP280" s="37">
        <v>1200</v>
      </c>
      <c r="AQ280" s="37">
        <v>1170</v>
      </c>
      <c r="AR280" s="37">
        <v>1150</v>
      </c>
      <c r="AS280" s="37">
        <v>90</v>
      </c>
      <c r="AT280" s="37">
        <v>0</v>
      </c>
      <c r="AU280" s="37">
        <v>510</v>
      </c>
      <c r="AV280" s="37">
        <v>380</v>
      </c>
      <c r="AW280" s="37">
        <v>1840</v>
      </c>
      <c r="AX280" s="37">
        <v>740</v>
      </c>
      <c r="AY280" s="37">
        <v>100</v>
      </c>
      <c r="AZ280" s="37">
        <v>210</v>
      </c>
      <c r="BA280" s="37">
        <v>240</v>
      </c>
    </row>
    <row r="281" spans="1:53" ht="15" customHeight="1" x14ac:dyDescent="0.3">
      <c r="A281" s="22" t="s">
        <v>75</v>
      </c>
      <c r="B281" s="22" t="str">
        <f>VLOOKUP(A281,'ECP Child Poverty data'!$A$1:$B$652,2,FALSE)</f>
        <v>East of England</v>
      </c>
      <c r="C281" s="22" t="str">
        <f>VLOOKUP(A281,'MP details'!$A$1:$D$651,2,FALSE)</f>
        <v>Kevin Bonavia</v>
      </c>
      <c r="D281" s="22" t="str">
        <f>VLOOKUP(A281,'MP details'!$A$1:$D$651,3,FALSE)</f>
        <v>Labour</v>
      </c>
      <c r="E281" s="22" t="str">
        <f>VLOOKUP(A281,'MP details'!$A$1:$D$651,4,FALSE)</f>
        <v>kevin.bonavia.mp@parliament.uk</v>
      </c>
      <c r="F281" s="29">
        <v>2620</v>
      </c>
      <c r="G281" s="29">
        <v>2620</v>
      </c>
      <c r="H281" s="29">
        <v>2520</v>
      </c>
      <c r="I281" s="30">
        <f>VLOOKUP(A281,'ECP Child Poverty data'!$A$3:$D$652,4,FALSE)</f>
        <v>5708</v>
      </c>
      <c r="J281" s="31">
        <f>VLOOKUP(A281,'ECP Child Poverty data'!$A$3:$E$652,5,FALSE)</f>
        <v>0.24542643129825592</v>
      </c>
      <c r="K281" s="30">
        <f t="shared" si="24"/>
        <v>23257.47870677922</v>
      </c>
      <c r="L281" s="54">
        <f t="shared" si="25"/>
        <v>0.10835224367056848</v>
      </c>
      <c r="M281" s="32"/>
      <c r="N281" s="33">
        <f t="shared" si="26"/>
        <v>0.63095238095238093</v>
      </c>
      <c r="O281" s="33">
        <f t="shared" si="27"/>
        <v>0.51587301587301593</v>
      </c>
      <c r="P281" s="33">
        <f t="shared" si="28"/>
        <v>8.7301587301587297E-2</v>
      </c>
      <c r="Q281" s="33">
        <f t="shared" si="29"/>
        <v>0.61111111111111116</v>
      </c>
      <c r="R281" s="36"/>
      <c r="S281" s="37">
        <v>170</v>
      </c>
      <c r="T281" s="37">
        <v>110</v>
      </c>
      <c r="U281" s="37">
        <v>20</v>
      </c>
      <c r="V281" s="37">
        <v>10</v>
      </c>
      <c r="W281" s="37">
        <v>30</v>
      </c>
      <c r="X281" s="37">
        <v>1540</v>
      </c>
      <c r="Y281" s="37">
        <v>680</v>
      </c>
      <c r="Z281" s="37">
        <v>870</v>
      </c>
      <c r="AA281" s="37">
        <v>1080</v>
      </c>
      <c r="AB281" s="37">
        <v>300</v>
      </c>
      <c r="AC281" s="37">
        <v>610</v>
      </c>
      <c r="AD281" s="37">
        <v>160</v>
      </c>
      <c r="AE281" s="37">
        <v>980</v>
      </c>
      <c r="AF281" s="37">
        <v>1590</v>
      </c>
      <c r="AG281" s="37">
        <v>1030</v>
      </c>
      <c r="AH281" s="37">
        <v>1380</v>
      </c>
      <c r="AI281" s="37">
        <v>720</v>
      </c>
      <c r="AJ281" s="37">
        <v>340</v>
      </c>
      <c r="AK281" s="37">
        <v>190</v>
      </c>
      <c r="AL281" s="37">
        <v>1300</v>
      </c>
      <c r="AM281" s="37">
        <v>310</v>
      </c>
      <c r="AN281" s="37">
        <v>0</v>
      </c>
      <c r="AO281" s="37">
        <v>420</v>
      </c>
      <c r="AP281" s="37">
        <v>1050</v>
      </c>
      <c r="AQ281" s="37">
        <v>1030</v>
      </c>
      <c r="AR281" s="37">
        <v>1000</v>
      </c>
      <c r="AS281" s="37">
        <v>80</v>
      </c>
      <c r="AT281" s="37">
        <v>20</v>
      </c>
      <c r="AU281" s="37">
        <v>330</v>
      </c>
      <c r="AV281" s="37">
        <v>320</v>
      </c>
      <c r="AW281" s="37">
        <v>1540</v>
      </c>
      <c r="AX281" s="37">
        <v>790</v>
      </c>
      <c r="AY281" s="37">
        <v>130</v>
      </c>
      <c r="AZ281" s="37">
        <v>190</v>
      </c>
      <c r="BA281" s="37">
        <v>220</v>
      </c>
    </row>
    <row r="282" spans="1:53" ht="15" customHeight="1" x14ac:dyDescent="0.3">
      <c r="A282" s="22" t="s">
        <v>478</v>
      </c>
      <c r="B282" s="22" t="str">
        <f>VLOOKUP(A282,'ECP Child Poverty data'!$A$1:$B$652,2,FALSE)</f>
        <v>Yorkshire And The Humber</v>
      </c>
      <c r="C282" s="22" t="str">
        <f>VLOOKUP(A282,'MP details'!$A$1:$D$651,2,FALSE)</f>
        <v>Jake Richards</v>
      </c>
      <c r="D282" s="22" t="str">
        <f>VLOOKUP(A282,'MP details'!$A$1:$D$651,3,FALSE)</f>
        <v>Labour</v>
      </c>
      <c r="E282" s="22" t="str">
        <f>VLOOKUP(A282,'MP details'!$A$1:$D$651,4,FALSE)</f>
        <v>jake.richards.mp@parliament.uk</v>
      </c>
      <c r="F282" s="29">
        <v>2180</v>
      </c>
      <c r="G282" s="29">
        <v>2180</v>
      </c>
      <c r="H282" s="29">
        <v>2100</v>
      </c>
      <c r="I282" s="30">
        <f>VLOOKUP(A282,'ECP Child Poverty data'!$A$3:$D$652,4,FALSE)</f>
        <v>5897</v>
      </c>
      <c r="J282" s="31">
        <f>VLOOKUP(A282,'ECP Child Poverty data'!$A$3:$E$652,5,FALSE)</f>
        <v>0.30375263094902039</v>
      </c>
      <c r="K282" s="30">
        <f t="shared" si="24"/>
        <v>19413.82361553836</v>
      </c>
      <c r="L282" s="54">
        <f t="shared" si="25"/>
        <v>0.10817034508952736</v>
      </c>
      <c r="M282" s="32"/>
      <c r="N282" s="33">
        <f t="shared" si="26"/>
        <v>0.53333333333333333</v>
      </c>
      <c r="O282" s="33">
        <f t="shared" si="27"/>
        <v>0.54761904761904767</v>
      </c>
      <c r="P282" s="33">
        <f t="shared" si="28"/>
        <v>6.6666666666666666E-2</v>
      </c>
      <c r="Q282" s="33">
        <f t="shared" si="29"/>
        <v>0.59047619047619049</v>
      </c>
      <c r="R282" s="36"/>
      <c r="S282" s="37">
        <v>160</v>
      </c>
      <c r="T282" s="37">
        <v>110</v>
      </c>
      <c r="U282" s="37">
        <v>20</v>
      </c>
      <c r="V282" s="37">
        <v>10</v>
      </c>
      <c r="W282" s="37">
        <v>10</v>
      </c>
      <c r="X282" s="37">
        <v>1240</v>
      </c>
      <c r="Y282" s="37">
        <v>490</v>
      </c>
      <c r="Z282" s="37">
        <v>750</v>
      </c>
      <c r="AA282" s="37">
        <v>930</v>
      </c>
      <c r="AB282" s="37">
        <v>210</v>
      </c>
      <c r="AC282" s="37">
        <v>420</v>
      </c>
      <c r="AD282" s="37">
        <v>300</v>
      </c>
      <c r="AE282" s="37">
        <v>700</v>
      </c>
      <c r="AF282" s="37">
        <v>1120</v>
      </c>
      <c r="AG282" s="37">
        <v>1060</v>
      </c>
      <c r="AH282" s="37">
        <v>1200</v>
      </c>
      <c r="AI282" s="37">
        <v>600</v>
      </c>
      <c r="AJ282" s="37">
        <v>250</v>
      </c>
      <c r="AK282" s="37">
        <v>120</v>
      </c>
      <c r="AL282" s="37">
        <v>1150</v>
      </c>
      <c r="AM282" s="37">
        <v>430</v>
      </c>
      <c r="AN282" s="37">
        <v>0</v>
      </c>
      <c r="AO282" s="37">
        <v>420</v>
      </c>
      <c r="AP282" s="37">
        <v>830</v>
      </c>
      <c r="AQ282" s="37">
        <v>800</v>
      </c>
      <c r="AR282" s="37">
        <v>800</v>
      </c>
      <c r="AS282" s="37">
        <v>60</v>
      </c>
      <c r="AT282" s="37">
        <v>0</v>
      </c>
      <c r="AU282" s="37">
        <v>280</v>
      </c>
      <c r="AV282" s="37">
        <v>220</v>
      </c>
      <c r="AW282" s="37">
        <v>1400</v>
      </c>
      <c r="AX282" s="37">
        <v>510</v>
      </c>
      <c r="AY282" s="37">
        <v>80</v>
      </c>
      <c r="AZ282" s="37">
        <v>120</v>
      </c>
      <c r="BA282" s="37">
        <v>140</v>
      </c>
    </row>
    <row r="283" spans="1:53" ht="15" customHeight="1" x14ac:dyDescent="0.3">
      <c r="A283" s="22" t="s">
        <v>254</v>
      </c>
      <c r="B283" s="22" t="str">
        <f>VLOOKUP(A283,'ECP Child Poverty data'!$A$1:$B$652,2,FALSE)</f>
        <v>East Midlands</v>
      </c>
      <c r="C283" s="22" t="str">
        <f>VLOOKUP(A283,'MP details'!$A$1:$D$651,2,FALSE)</f>
        <v>Lee Barron</v>
      </c>
      <c r="D283" s="22" t="str">
        <f>VLOOKUP(A283,'MP details'!$A$1:$D$651,3,FALSE)</f>
        <v>Labour</v>
      </c>
      <c r="E283" s="22" t="str">
        <f>VLOOKUP(A283,'MP details'!$A$1:$D$651,4,FALSE)</f>
        <v>lee.barron.mp@parliament.uk</v>
      </c>
      <c r="F283" s="29">
        <v>3140</v>
      </c>
      <c r="G283" s="29">
        <v>3140</v>
      </c>
      <c r="H283" s="29">
        <v>3010</v>
      </c>
      <c r="I283" s="30">
        <f>VLOOKUP(A283,'ECP Child Poverty data'!$A$3:$D$652,4,FALSE)</f>
        <v>7849</v>
      </c>
      <c r="J283" s="31">
        <f>VLOOKUP(A283,'ECP Child Poverty data'!$A$3:$E$652,5,FALSE)</f>
        <v>0.28121241927146912</v>
      </c>
      <c r="K283" s="30">
        <f t="shared" si="24"/>
        <v>27911.285071741258</v>
      </c>
      <c r="L283" s="54">
        <f t="shared" si="25"/>
        <v>0.10784168454670939</v>
      </c>
      <c r="M283" s="32"/>
      <c r="N283" s="33">
        <f t="shared" si="26"/>
        <v>0.61461794019933558</v>
      </c>
      <c r="O283" s="33">
        <f t="shared" si="27"/>
        <v>0.41860465116279072</v>
      </c>
      <c r="P283" s="33">
        <f t="shared" si="28"/>
        <v>0.10299003322259136</v>
      </c>
      <c r="Q283" s="33">
        <f t="shared" si="29"/>
        <v>0.62126245847176076</v>
      </c>
      <c r="R283" s="36"/>
      <c r="S283" s="37">
        <v>270</v>
      </c>
      <c r="T283" s="37">
        <v>210</v>
      </c>
      <c r="U283" s="37">
        <v>20</v>
      </c>
      <c r="V283" s="37">
        <v>20</v>
      </c>
      <c r="W283" s="37">
        <v>20</v>
      </c>
      <c r="X283" s="37">
        <v>1870</v>
      </c>
      <c r="Y283" s="37">
        <v>850</v>
      </c>
      <c r="Z283" s="37">
        <v>1020</v>
      </c>
      <c r="AA283" s="37">
        <v>1270</v>
      </c>
      <c r="AB283" s="37">
        <v>410</v>
      </c>
      <c r="AC283" s="37">
        <v>580</v>
      </c>
      <c r="AD283" s="37">
        <v>280</v>
      </c>
      <c r="AE283" s="37">
        <v>1260</v>
      </c>
      <c r="AF283" s="37">
        <v>1850</v>
      </c>
      <c r="AG283" s="37">
        <v>1290</v>
      </c>
      <c r="AH283" s="37">
        <v>1790</v>
      </c>
      <c r="AI283" s="37">
        <v>810</v>
      </c>
      <c r="AJ283" s="37">
        <v>380</v>
      </c>
      <c r="AK283" s="37">
        <v>170</v>
      </c>
      <c r="AL283" s="37">
        <v>1260</v>
      </c>
      <c r="AM283" s="37">
        <v>400</v>
      </c>
      <c r="AN283" s="37">
        <v>0</v>
      </c>
      <c r="AO283" s="37">
        <v>480</v>
      </c>
      <c r="AP283" s="37">
        <v>920</v>
      </c>
      <c r="AQ283" s="37">
        <v>910</v>
      </c>
      <c r="AR283" s="37">
        <v>890</v>
      </c>
      <c r="AS283" s="37">
        <v>50</v>
      </c>
      <c r="AT283" s="37">
        <v>20</v>
      </c>
      <c r="AU283" s="37">
        <v>380</v>
      </c>
      <c r="AV283" s="37">
        <v>470</v>
      </c>
      <c r="AW283" s="37">
        <v>1630</v>
      </c>
      <c r="AX283" s="37">
        <v>970</v>
      </c>
      <c r="AY283" s="37">
        <v>170</v>
      </c>
      <c r="AZ283" s="37">
        <v>220</v>
      </c>
      <c r="BA283" s="37">
        <v>310</v>
      </c>
    </row>
    <row r="284" spans="1:53" ht="15" customHeight="1" x14ac:dyDescent="0.3">
      <c r="A284" s="22" t="s">
        <v>477</v>
      </c>
      <c r="B284" s="22" t="str">
        <f>VLOOKUP(A284,'ECP Child Poverty data'!$A$1:$B$652,2,FALSE)</f>
        <v>North West</v>
      </c>
      <c r="C284" s="22" t="str">
        <f>VLOOKUP(A284,'MP details'!$A$1:$D$651,2,FALSE)</f>
        <v>Andy MacNae</v>
      </c>
      <c r="D284" s="22" t="str">
        <f>VLOOKUP(A284,'MP details'!$A$1:$D$651,3,FALSE)</f>
        <v>Labour</v>
      </c>
      <c r="E284" s="22" t="str">
        <f>VLOOKUP(A284,'MP details'!$A$1:$D$651,4,FALSE)</f>
        <v>andy.macnae.mp@parliament.uk</v>
      </c>
      <c r="F284" s="29">
        <v>2460</v>
      </c>
      <c r="G284" s="29">
        <v>2460</v>
      </c>
      <c r="H284" s="29">
        <v>2380</v>
      </c>
      <c r="I284" s="30">
        <f>VLOOKUP(A284,'ECP Child Poverty data'!$A$3:$D$652,4,FALSE)</f>
        <v>7511</v>
      </c>
      <c r="J284" s="31">
        <f>VLOOKUP(A284,'ECP Child Poverty data'!$A$3:$E$652,5,FALSE)</f>
        <v>0.34030976891517639</v>
      </c>
      <c r="K284" s="30">
        <f t="shared" si="24"/>
        <v>22071.06785075026</v>
      </c>
      <c r="L284" s="54">
        <f t="shared" si="25"/>
        <v>0.10783347756864863</v>
      </c>
      <c r="M284" s="32"/>
      <c r="N284" s="33">
        <f t="shared" si="26"/>
        <v>0.60504201680672265</v>
      </c>
      <c r="O284" s="33">
        <f t="shared" si="27"/>
        <v>0.45378151260504201</v>
      </c>
      <c r="P284" s="33">
        <f t="shared" si="28"/>
        <v>8.8235294117647065E-2</v>
      </c>
      <c r="Q284" s="33">
        <f t="shared" si="29"/>
        <v>0.62605042016806722</v>
      </c>
      <c r="R284" s="36"/>
      <c r="S284" s="37">
        <v>160</v>
      </c>
      <c r="T284" s="37">
        <v>80</v>
      </c>
      <c r="U284" s="37">
        <v>20</v>
      </c>
      <c r="V284" s="37">
        <v>20</v>
      </c>
      <c r="W284" s="37">
        <v>40</v>
      </c>
      <c r="X284" s="37">
        <v>1490</v>
      </c>
      <c r="Y284" s="37">
        <v>660</v>
      </c>
      <c r="Z284" s="37">
        <v>820</v>
      </c>
      <c r="AA284" s="37">
        <v>970</v>
      </c>
      <c r="AB284" s="37">
        <v>260</v>
      </c>
      <c r="AC284" s="37">
        <v>510</v>
      </c>
      <c r="AD284" s="37">
        <v>200</v>
      </c>
      <c r="AE284" s="37">
        <v>930</v>
      </c>
      <c r="AF284" s="37">
        <v>1440</v>
      </c>
      <c r="AG284" s="37">
        <v>1020</v>
      </c>
      <c r="AH284" s="37">
        <v>1360</v>
      </c>
      <c r="AI284" s="37">
        <v>620</v>
      </c>
      <c r="AJ284" s="37">
        <v>300</v>
      </c>
      <c r="AK284" s="37">
        <v>180</v>
      </c>
      <c r="AL284" s="37">
        <v>1080</v>
      </c>
      <c r="AM284" s="37">
        <v>380</v>
      </c>
      <c r="AN284" s="37">
        <v>0</v>
      </c>
      <c r="AO284" s="37">
        <v>460</v>
      </c>
      <c r="AP284" s="37">
        <v>760</v>
      </c>
      <c r="AQ284" s="37">
        <v>750</v>
      </c>
      <c r="AR284" s="37">
        <v>710</v>
      </c>
      <c r="AS284" s="37">
        <v>70</v>
      </c>
      <c r="AT284" s="37">
        <v>10</v>
      </c>
      <c r="AU284" s="37">
        <v>310</v>
      </c>
      <c r="AV284" s="37">
        <v>320</v>
      </c>
      <c r="AW284" s="37">
        <v>1390</v>
      </c>
      <c r="AX284" s="37">
        <v>710</v>
      </c>
      <c r="AY284" s="37">
        <v>130</v>
      </c>
      <c r="AZ284" s="37">
        <v>160</v>
      </c>
      <c r="BA284" s="37">
        <v>210</v>
      </c>
    </row>
    <row r="285" spans="1:53" ht="15" customHeight="1" x14ac:dyDescent="0.3">
      <c r="A285" s="22" t="s">
        <v>227</v>
      </c>
      <c r="B285" s="22" t="str">
        <f>VLOOKUP(A285,'ECP Child Poverty data'!$A$1:$B$652,2,FALSE)</f>
        <v>South East</v>
      </c>
      <c r="C285" s="22" t="str">
        <f>VLOOKUP(A285,'MP details'!$A$1:$D$651,2,FALSE)</f>
        <v>Callum Anderson</v>
      </c>
      <c r="D285" s="22" t="str">
        <f>VLOOKUP(A285,'MP details'!$A$1:$D$651,3,FALSE)</f>
        <v>Labour</v>
      </c>
      <c r="E285" s="22" t="str">
        <f>VLOOKUP(A285,'MP details'!$A$1:$D$651,4,FALSE)</f>
        <v>callum.anderson.mp@parliament.uk</v>
      </c>
      <c r="F285" s="29">
        <v>2840</v>
      </c>
      <c r="G285" s="29">
        <v>2840</v>
      </c>
      <c r="H285" s="29">
        <v>2720</v>
      </c>
      <c r="I285" s="30">
        <f>VLOOKUP(A285,'ECP Child Poverty data'!$A$3:$D$652,4,FALSE)</f>
        <v>7210</v>
      </c>
      <c r="J285" s="31">
        <f>VLOOKUP(A285,'ECP Child Poverty data'!$A$3:$E$652,5,FALSE)</f>
        <v>0.28531157970428467</v>
      </c>
      <c r="K285" s="30">
        <f t="shared" si="24"/>
        <v>25270.618204395731</v>
      </c>
      <c r="L285" s="54">
        <f t="shared" si="25"/>
        <v>0.10763488166375233</v>
      </c>
      <c r="M285" s="32"/>
      <c r="N285" s="33">
        <f t="shared" si="26"/>
        <v>0.62132352941176472</v>
      </c>
      <c r="O285" s="33">
        <f t="shared" si="27"/>
        <v>0.39705882352941174</v>
      </c>
      <c r="P285" s="33">
        <f t="shared" si="28"/>
        <v>0.11764705882352941</v>
      </c>
      <c r="Q285" s="33">
        <f t="shared" si="29"/>
        <v>0.59926470588235292</v>
      </c>
      <c r="R285" s="36"/>
      <c r="S285" s="37">
        <v>220</v>
      </c>
      <c r="T285" s="37">
        <v>160</v>
      </c>
      <c r="U285" s="37">
        <v>10</v>
      </c>
      <c r="V285" s="37">
        <v>0</v>
      </c>
      <c r="W285" s="37">
        <v>40</v>
      </c>
      <c r="X285" s="37">
        <v>1630</v>
      </c>
      <c r="Y285" s="37">
        <v>670</v>
      </c>
      <c r="Z285" s="37">
        <v>960</v>
      </c>
      <c r="AA285" s="37">
        <v>1220</v>
      </c>
      <c r="AB285" s="37">
        <v>310</v>
      </c>
      <c r="AC285" s="37">
        <v>710</v>
      </c>
      <c r="AD285" s="37">
        <v>200</v>
      </c>
      <c r="AE285" s="37">
        <v>980</v>
      </c>
      <c r="AF285" s="37">
        <v>1690</v>
      </c>
      <c r="AG285" s="37">
        <v>1150</v>
      </c>
      <c r="AH285" s="37">
        <v>1620</v>
      </c>
      <c r="AI285" s="37">
        <v>780</v>
      </c>
      <c r="AJ285" s="37">
        <v>270</v>
      </c>
      <c r="AK285" s="37">
        <v>180</v>
      </c>
      <c r="AL285" s="37">
        <v>1080</v>
      </c>
      <c r="AM285" s="37">
        <v>340</v>
      </c>
      <c r="AN285" s="37">
        <v>0</v>
      </c>
      <c r="AO285" s="37">
        <v>430</v>
      </c>
      <c r="AP285" s="37">
        <v>780</v>
      </c>
      <c r="AQ285" s="37">
        <v>760</v>
      </c>
      <c r="AR285" s="37">
        <v>740</v>
      </c>
      <c r="AS285" s="37">
        <v>50</v>
      </c>
      <c r="AT285" s="37">
        <v>0</v>
      </c>
      <c r="AU285" s="37">
        <v>570</v>
      </c>
      <c r="AV285" s="37">
        <v>420</v>
      </c>
      <c r="AW285" s="37">
        <v>1360</v>
      </c>
      <c r="AX285" s="37">
        <v>750</v>
      </c>
      <c r="AY285" s="37">
        <v>220</v>
      </c>
      <c r="AZ285" s="37">
        <v>210</v>
      </c>
      <c r="BA285" s="37">
        <v>320</v>
      </c>
    </row>
    <row r="286" spans="1:53" ht="15" customHeight="1" x14ac:dyDescent="0.3">
      <c r="A286" s="22" t="s">
        <v>164</v>
      </c>
      <c r="B286" s="22" t="str">
        <f>VLOOKUP(A286,'ECP Child Poverty data'!$A$1:$B$652,2,FALSE)</f>
        <v>South East</v>
      </c>
      <c r="C286" s="22" t="str">
        <f>VLOOKUP(A286,'MP details'!$A$1:$D$651,2,FALSE)</f>
        <v>Laura Kyrke-Smith</v>
      </c>
      <c r="D286" s="22" t="str">
        <f>VLOOKUP(A286,'MP details'!$A$1:$D$651,3,FALSE)</f>
        <v>Labour</v>
      </c>
      <c r="E286" s="22" t="str">
        <f>VLOOKUP(A286,'MP details'!$A$1:$D$651,4,FALSE)</f>
        <v>laura.kyrkesmith.mp@parliament.uk</v>
      </c>
      <c r="F286" s="29">
        <v>2810</v>
      </c>
      <c r="G286" s="29">
        <v>2810</v>
      </c>
      <c r="H286" s="29">
        <v>2730</v>
      </c>
      <c r="I286" s="30">
        <f>VLOOKUP(A286,'ECP Child Poverty data'!$A$3:$D$652,4,FALSE)</f>
        <v>8064</v>
      </c>
      <c r="J286" s="31">
        <f>VLOOKUP(A286,'ECP Child Poverty data'!$A$3:$E$652,5,FALSE)</f>
        <v>0.31788492202758789</v>
      </c>
      <c r="K286" s="30">
        <f t="shared" si="24"/>
        <v>25367.670629247899</v>
      </c>
      <c r="L286" s="54">
        <f t="shared" si="25"/>
        <v>0.10761729131142299</v>
      </c>
      <c r="M286" s="32"/>
      <c r="N286" s="33">
        <f t="shared" si="26"/>
        <v>0.69597069597069594</v>
      </c>
      <c r="O286" s="33">
        <f t="shared" si="27"/>
        <v>0.35164835164835168</v>
      </c>
      <c r="P286" s="33">
        <f t="shared" si="28"/>
        <v>0.12454212454212454</v>
      </c>
      <c r="Q286" s="33">
        <f t="shared" si="29"/>
        <v>0.47985347985347987</v>
      </c>
      <c r="R286" s="36"/>
      <c r="S286" s="37">
        <v>150</v>
      </c>
      <c r="T286" s="37">
        <v>120</v>
      </c>
      <c r="U286" s="37">
        <v>0</v>
      </c>
      <c r="V286" s="37">
        <v>10</v>
      </c>
      <c r="W286" s="37">
        <v>20</v>
      </c>
      <c r="X286" s="37">
        <v>1310</v>
      </c>
      <c r="Y286" s="37">
        <v>530</v>
      </c>
      <c r="Z286" s="37">
        <v>780</v>
      </c>
      <c r="AA286" s="37">
        <v>1500</v>
      </c>
      <c r="AB286" s="37">
        <v>400</v>
      </c>
      <c r="AC286" s="37">
        <v>960</v>
      </c>
      <c r="AD286" s="37">
        <v>130</v>
      </c>
      <c r="AE286" s="37">
        <v>940</v>
      </c>
      <c r="AF286" s="37">
        <v>1900</v>
      </c>
      <c r="AG286" s="37">
        <v>910</v>
      </c>
      <c r="AH286" s="37">
        <v>1360</v>
      </c>
      <c r="AI286" s="37">
        <v>920</v>
      </c>
      <c r="AJ286" s="37">
        <v>340</v>
      </c>
      <c r="AK286" s="37">
        <v>190</v>
      </c>
      <c r="AL286" s="37">
        <v>960</v>
      </c>
      <c r="AM286" s="37">
        <v>190</v>
      </c>
      <c r="AN286" s="37">
        <v>0</v>
      </c>
      <c r="AO286" s="37">
        <v>240</v>
      </c>
      <c r="AP286" s="37">
        <v>780</v>
      </c>
      <c r="AQ286" s="37">
        <v>750</v>
      </c>
      <c r="AR286" s="37">
        <v>730</v>
      </c>
      <c r="AS286" s="37">
        <v>60</v>
      </c>
      <c r="AT286" s="37">
        <v>20</v>
      </c>
      <c r="AU286" s="37">
        <v>640</v>
      </c>
      <c r="AV286" s="37">
        <v>510</v>
      </c>
      <c r="AW286" s="37">
        <v>1330</v>
      </c>
      <c r="AX286" s="37">
        <v>900</v>
      </c>
      <c r="AY286" s="37">
        <v>180</v>
      </c>
      <c r="AZ286" s="37">
        <v>240</v>
      </c>
      <c r="BA286" s="37">
        <v>340</v>
      </c>
    </row>
    <row r="287" spans="1:53" ht="15" customHeight="1" x14ac:dyDescent="0.3">
      <c r="A287" s="22" t="s">
        <v>154</v>
      </c>
      <c r="B287" s="22" t="str">
        <f>VLOOKUP(A287,'ECP Child Poverty data'!$A$1:$B$652,2,FALSE)</f>
        <v>Wales</v>
      </c>
      <c r="C287" s="22" t="str">
        <f>VLOOKUP(A287,'MP details'!$A$1:$D$651,2,FALSE)</f>
        <v>Chris Evans</v>
      </c>
      <c r="D287" s="22" t="str">
        <f>VLOOKUP(A287,'MP details'!$A$1:$D$651,3,FALSE)</f>
        <v>Labour</v>
      </c>
      <c r="E287" s="22" t="str">
        <f>VLOOKUP(A287,'MP details'!$A$1:$D$651,4,FALSE)</f>
        <v>chris.evans.mp@parliament.uk</v>
      </c>
      <c r="F287" s="29">
        <v>2340</v>
      </c>
      <c r="G287" s="29">
        <v>2340</v>
      </c>
      <c r="H287" s="29">
        <v>2240</v>
      </c>
      <c r="I287" s="30">
        <f>VLOOKUP(A287,'ECP Child Poverty data'!$A$3:$D$652,4,FALSE)</f>
        <v>6472</v>
      </c>
      <c r="J287" s="31">
        <f>VLOOKUP(A287,'ECP Child Poverty data'!$A$3:$E$652,5,FALSE)</f>
        <v>0.31052982807159424</v>
      </c>
      <c r="K287" s="30">
        <f t="shared" si="24"/>
        <v>20841.798162165109</v>
      </c>
      <c r="L287" s="54">
        <f t="shared" si="25"/>
        <v>0.10747633110018094</v>
      </c>
      <c r="M287" s="32"/>
      <c r="N287" s="33">
        <f t="shared" si="26"/>
        <v>0.53125</v>
      </c>
      <c r="O287" s="33">
        <f t="shared" si="27"/>
        <v>0.4955357142857143</v>
      </c>
      <c r="P287" s="33">
        <f t="shared" si="28"/>
        <v>7.1428571428571425E-2</v>
      </c>
      <c r="Q287" s="33">
        <f t="shared" si="29"/>
        <v>0.65625</v>
      </c>
      <c r="R287" s="36"/>
      <c r="S287" s="37">
        <v>180</v>
      </c>
      <c r="T287" s="37">
        <v>100</v>
      </c>
      <c r="U287" s="37">
        <v>40</v>
      </c>
      <c r="V287" s="37">
        <v>10</v>
      </c>
      <c r="W287" s="37">
        <v>20</v>
      </c>
      <c r="X287" s="37">
        <v>1470</v>
      </c>
      <c r="Y287" s="37">
        <v>560</v>
      </c>
      <c r="Z287" s="37">
        <v>910</v>
      </c>
      <c r="AA287" s="37">
        <v>870</v>
      </c>
      <c r="AB287" s="37">
        <v>240</v>
      </c>
      <c r="AC287" s="37">
        <v>390</v>
      </c>
      <c r="AD287" s="37">
        <v>240</v>
      </c>
      <c r="AE287" s="37">
        <v>800</v>
      </c>
      <c r="AF287" s="37">
        <v>1190</v>
      </c>
      <c r="AG287" s="37">
        <v>1140</v>
      </c>
      <c r="AH287" s="37">
        <v>1430</v>
      </c>
      <c r="AI287" s="37">
        <v>640</v>
      </c>
      <c r="AJ287" s="37">
        <v>170</v>
      </c>
      <c r="AK287" s="37">
        <v>100</v>
      </c>
      <c r="AL287" s="37">
        <v>1110</v>
      </c>
      <c r="AM287" s="37">
        <v>510</v>
      </c>
      <c r="AN287" s="37">
        <v>0</v>
      </c>
      <c r="AO287" s="37">
        <v>520</v>
      </c>
      <c r="AP287" s="37">
        <v>670</v>
      </c>
      <c r="AQ287" s="37">
        <v>650</v>
      </c>
      <c r="AR287" s="37">
        <v>640</v>
      </c>
      <c r="AS287" s="37">
        <v>30</v>
      </c>
      <c r="AT287" s="37">
        <v>20</v>
      </c>
      <c r="AU287" s="37">
        <v>250</v>
      </c>
      <c r="AV287" s="37">
        <v>320</v>
      </c>
      <c r="AW287" s="37">
        <v>1370</v>
      </c>
      <c r="AX287" s="37">
        <v>560</v>
      </c>
      <c r="AY287" s="37">
        <v>90</v>
      </c>
      <c r="AZ287" s="37">
        <v>180</v>
      </c>
      <c r="BA287" s="37">
        <v>160</v>
      </c>
    </row>
    <row r="288" spans="1:53" x14ac:dyDescent="0.3">
      <c r="A288" s="22" t="s">
        <v>144</v>
      </c>
      <c r="B288" s="22" t="str">
        <f>VLOOKUP(A288,'ECP Child Poverty data'!$A$1:$B$652,2,FALSE)</f>
        <v>West Midlands</v>
      </c>
      <c r="C288" s="22" t="str">
        <f>VLOOKUP(A288,'MP details'!$A$1:$D$651,2,FALSE)</f>
        <v>Chris Bloore</v>
      </c>
      <c r="D288" s="22" t="str">
        <f>VLOOKUP(A288,'MP details'!$A$1:$D$651,3,FALSE)</f>
        <v>Labour</v>
      </c>
      <c r="E288" s="22" t="str">
        <f>VLOOKUP(A288,'MP details'!$A$1:$D$651,4,FALSE)</f>
        <v>chris.bloore.mp@parliament.uk</v>
      </c>
      <c r="F288" s="29">
        <v>2430</v>
      </c>
      <c r="G288" s="29">
        <v>2430</v>
      </c>
      <c r="H288" s="29">
        <v>2350</v>
      </c>
      <c r="I288" s="30">
        <f>VLOOKUP(A288,'ECP Child Poverty data'!$A$3:$D$652,4,FALSE)</f>
        <v>7349</v>
      </c>
      <c r="J288" s="31">
        <f>VLOOKUP(A288,'ECP Child Poverty data'!$A$3:$E$652,5,FALSE)</f>
        <v>0.33512884378433228</v>
      </c>
      <c r="K288" s="30">
        <f t="shared" si="24"/>
        <v>21928.879403556657</v>
      </c>
      <c r="L288" s="54">
        <f t="shared" si="25"/>
        <v>0.10716461870910067</v>
      </c>
      <c r="M288" s="32"/>
      <c r="N288" s="33">
        <f t="shared" si="26"/>
        <v>0.59148936170212763</v>
      </c>
      <c r="O288" s="33">
        <f t="shared" si="27"/>
        <v>0.45106382978723403</v>
      </c>
      <c r="P288" s="33">
        <f t="shared" si="28"/>
        <v>0.10212765957446808</v>
      </c>
      <c r="Q288" s="33">
        <f t="shared" si="29"/>
        <v>0.57021276595744685</v>
      </c>
      <c r="R288" s="36"/>
      <c r="S288" s="37">
        <v>180</v>
      </c>
      <c r="T288" s="37">
        <v>150</v>
      </c>
      <c r="U288" s="37">
        <v>0</v>
      </c>
      <c r="V288" s="37">
        <v>0</v>
      </c>
      <c r="W288" s="37">
        <v>20</v>
      </c>
      <c r="X288" s="37">
        <v>1340</v>
      </c>
      <c r="Y288" s="37">
        <v>480</v>
      </c>
      <c r="Z288" s="37">
        <v>860</v>
      </c>
      <c r="AA288" s="37">
        <v>1090</v>
      </c>
      <c r="AB288" s="37">
        <v>350</v>
      </c>
      <c r="AC288" s="37">
        <v>560</v>
      </c>
      <c r="AD288" s="37">
        <v>180</v>
      </c>
      <c r="AE288" s="37">
        <v>830</v>
      </c>
      <c r="AF288" s="37">
        <v>1390</v>
      </c>
      <c r="AG288" s="37">
        <v>1040</v>
      </c>
      <c r="AH288" s="37">
        <v>1300</v>
      </c>
      <c r="AI288" s="37">
        <v>700</v>
      </c>
      <c r="AJ288" s="37">
        <v>320</v>
      </c>
      <c r="AK288" s="37">
        <v>110</v>
      </c>
      <c r="AL288" s="37">
        <v>1060</v>
      </c>
      <c r="AM288" s="37">
        <v>300</v>
      </c>
      <c r="AN288" s="37">
        <v>0</v>
      </c>
      <c r="AO288" s="37">
        <v>300</v>
      </c>
      <c r="AP288" s="37">
        <v>800</v>
      </c>
      <c r="AQ288" s="37">
        <v>780</v>
      </c>
      <c r="AR288" s="37">
        <v>750</v>
      </c>
      <c r="AS288" s="37">
        <v>60</v>
      </c>
      <c r="AT288" s="37">
        <v>20</v>
      </c>
      <c r="AU288" s="37">
        <v>330</v>
      </c>
      <c r="AV288" s="37">
        <v>290</v>
      </c>
      <c r="AW288" s="37">
        <v>1350</v>
      </c>
      <c r="AX288" s="37">
        <v>700</v>
      </c>
      <c r="AY288" s="37">
        <v>150</v>
      </c>
      <c r="AZ288" s="37">
        <v>220</v>
      </c>
      <c r="BA288" s="37">
        <v>240</v>
      </c>
    </row>
    <row r="289" spans="1:53" ht="15" customHeight="1" x14ac:dyDescent="0.3">
      <c r="A289" s="22" t="s">
        <v>464</v>
      </c>
      <c r="B289" s="22" t="str">
        <f>VLOOKUP(A289,'ECP Child Poverty data'!$A$1:$B$652,2,FALSE)</f>
        <v>London</v>
      </c>
      <c r="C289" s="22" t="str">
        <f>VLOOKUP(A289,'MP details'!$A$1:$D$651,2,FALSE)</f>
        <v>Fleur Anderson</v>
      </c>
      <c r="D289" s="22" t="str">
        <f>VLOOKUP(A289,'MP details'!$A$1:$D$651,3,FALSE)</f>
        <v>Labour</v>
      </c>
      <c r="E289" s="22" t="str">
        <f>VLOOKUP(A289,'MP details'!$A$1:$D$651,4,FALSE)</f>
        <v>fleur.anderson.mp@parliament.uk</v>
      </c>
      <c r="F289" s="29">
        <v>2550</v>
      </c>
      <c r="G289" s="29">
        <v>2550</v>
      </c>
      <c r="H289" s="29">
        <v>2490</v>
      </c>
      <c r="I289" s="30">
        <f>VLOOKUP(A289,'ECP Child Poverty data'!$A$3:$D$652,4,FALSE)</f>
        <v>7679</v>
      </c>
      <c r="J289" s="31">
        <f>VLOOKUP(A289,'ECP Child Poverty data'!$A$3:$E$652,5,FALSE)</f>
        <v>0.32856795191764832</v>
      </c>
      <c r="K289" s="30">
        <f t="shared" si="24"/>
        <v>23371.11685781409</v>
      </c>
      <c r="L289" s="54">
        <f t="shared" si="25"/>
        <v>0.10654176328622794</v>
      </c>
      <c r="M289" s="32"/>
      <c r="N289" s="33">
        <f t="shared" si="26"/>
        <v>0.61445783132530118</v>
      </c>
      <c r="O289" s="33">
        <f t="shared" si="27"/>
        <v>0.3534136546184739</v>
      </c>
      <c r="P289" s="33">
        <f t="shared" si="28"/>
        <v>9.2369477911646583E-2</v>
      </c>
      <c r="Q289" s="33">
        <f t="shared" si="29"/>
        <v>0.54618473895582331</v>
      </c>
      <c r="R289" s="36"/>
      <c r="S289" s="37">
        <v>110</v>
      </c>
      <c r="T289" s="37">
        <v>80</v>
      </c>
      <c r="U289" s="37">
        <v>0</v>
      </c>
      <c r="V289" s="37">
        <v>10</v>
      </c>
      <c r="W289" s="37">
        <v>0</v>
      </c>
      <c r="X289" s="37">
        <v>1360</v>
      </c>
      <c r="Y289" s="37">
        <v>490</v>
      </c>
      <c r="Z289" s="37">
        <v>860</v>
      </c>
      <c r="AA289" s="37">
        <v>1190</v>
      </c>
      <c r="AB289" s="37">
        <v>230</v>
      </c>
      <c r="AC289" s="37">
        <v>810</v>
      </c>
      <c r="AD289" s="37">
        <v>150</v>
      </c>
      <c r="AE289" s="37">
        <v>720</v>
      </c>
      <c r="AF289" s="37">
        <v>1530</v>
      </c>
      <c r="AG289" s="37">
        <v>1020</v>
      </c>
      <c r="AH289" s="37">
        <v>1360</v>
      </c>
      <c r="AI289" s="37">
        <v>710</v>
      </c>
      <c r="AJ289" s="37">
        <v>300</v>
      </c>
      <c r="AK289" s="37">
        <v>180</v>
      </c>
      <c r="AL289" s="37">
        <v>880</v>
      </c>
      <c r="AM289" s="37">
        <v>240</v>
      </c>
      <c r="AN289" s="37">
        <v>0</v>
      </c>
      <c r="AO289" s="37">
        <v>290</v>
      </c>
      <c r="AP289" s="37">
        <v>600</v>
      </c>
      <c r="AQ289" s="37">
        <v>560</v>
      </c>
      <c r="AR289" s="37">
        <v>540</v>
      </c>
      <c r="AS289" s="37">
        <v>40</v>
      </c>
      <c r="AT289" s="37">
        <v>10</v>
      </c>
      <c r="AU289" s="37">
        <v>740</v>
      </c>
      <c r="AV289" s="37">
        <v>500</v>
      </c>
      <c r="AW289" s="37">
        <v>1180</v>
      </c>
      <c r="AX289" s="37">
        <v>490</v>
      </c>
      <c r="AY289" s="37">
        <v>190</v>
      </c>
      <c r="AZ289" s="37">
        <v>200</v>
      </c>
      <c r="BA289" s="37">
        <v>230</v>
      </c>
    </row>
    <row r="290" spans="1:53" ht="15" customHeight="1" x14ac:dyDescent="0.3">
      <c r="A290" s="22" t="s">
        <v>410</v>
      </c>
      <c r="B290" s="22" t="str">
        <f>VLOOKUP(A290,'ECP Child Poverty data'!$A$1:$B$652,2,FALSE)</f>
        <v>North West</v>
      </c>
      <c r="C290" s="22" t="str">
        <f>VLOOKUP(A290,'MP details'!$A$1:$D$651,2,FALSE)</f>
        <v>Lizzi Collinge</v>
      </c>
      <c r="D290" s="22" t="str">
        <f>VLOOKUP(A290,'MP details'!$A$1:$D$651,3,FALSE)</f>
        <v>Labour</v>
      </c>
      <c r="E290" s="22" t="str">
        <f>VLOOKUP(A290,'MP details'!$A$1:$D$651,4,FALSE)</f>
        <v>lizzi.collinge.mp@parliament.uk</v>
      </c>
      <c r="F290" s="29">
        <v>2120</v>
      </c>
      <c r="G290" s="29">
        <v>2120</v>
      </c>
      <c r="H290" s="29">
        <v>2000</v>
      </c>
      <c r="I290" s="30">
        <f>VLOOKUP(A290,'ECP Child Poverty data'!$A$3:$D$652,4,FALSE)</f>
        <v>6063</v>
      </c>
      <c r="J290" s="31">
        <f>VLOOKUP(A290,'ECP Child Poverty data'!$A$3:$E$652,5,FALSE)</f>
        <v>0.32217726111412048</v>
      </c>
      <c r="K290" s="30">
        <f t="shared" si="24"/>
        <v>18818.832772472993</v>
      </c>
      <c r="L290" s="54">
        <f t="shared" si="25"/>
        <v>0.1062765169434671</v>
      </c>
      <c r="M290" s="32"/>
      <c r="N290" s="33">
        <f t="shared" si="26"/>
        <v>0.63500000000000001</v>
      </c>
      <c r="O290" s="33">
        <f t="shared" si="27"/>
        <v>0.5</v>
      </c>
      <c r="P290" s="33">
        <f t="shared" si="28"/>
        <v>7.4999999999999997E-2</v>
      </c>
      <c r="Q290" s="33">
        <f t="shared" si="29"/>
        <v>0.64</v>
      </c>
      <c r="R290" s="36"/>
      <c r="S290" s="37">
        <v>180</v>
      </c>
      <c r="T290" s="37">
        <v>90</v>
      </c>
      <c r="U290" s="37">
        <v>50</v>
      </c>
      <c r="V290" s="37">
        <v>40</v>
      </c>
      <c r="W290" s="37">
        <v>10</v>
      </c>
      <c r="X290" s="37">
        <v>1280</v>
      </c>
      <c r="Y290" s="37">
        <v>580</v>
      </c>
      <c r="Z290" s="37">
        <v>700</v>
      </c>
      <c r="AA290" s="37">
        <v>840</v>
      </c>
      <c r="AB290" s="37">
        <v>300</v>
      </c>
      <c r="AC290" s="37">
        <v>390</v>
      </c>
      <c r="AD290" s="37">
        <v>150</v>
      </c>
      <c r="AE290" s="37">
        <v>880</v>
      </c>
      <c r="AF290" s="37">
        <v>1270</v>
      </c>
      <c r="AG290" s="37">
        <v>850</v>
      </c>
      <c r="AH290" s="37">
        <v>1220</v>
      </c>
      <c r="AI290" s="37">
        <v>600</v>
      </c>
      <c r="AJ290" s="37">
        <v>200</v>
      </c>
      <c r="AK290" s="37">
        <v>100</v>
      </c>
      <c r="AL290" s="37">
        <v>1000</v>
      </c>
      <c r="AM290" s="37">
        <v>370</v>
      </c>
      <c r="AN290" s="37">
        <v>0</v>
      </c>
      <c r="AO290" s="37">
        <v>400</v>
      </c>
      <c r="AP290" s="37">
        <v>690</v>
      </c>
      <c r="AQ290" s="37">
        <v>680</v>
      </c>
      <c r="AR290" s="37">
        <v>660</v>
      </c>
      <c r="AS290" s="37">
        <v>60</v>
      </c>
      <c r="AT290" s="37">
        <v>10</v>
      </c>
      <c r="AU290" s="37">
        <v>200</v>
      </c>
      <c r="AV290" s="37">
        <v>310</v>
      </c>
      <c r="AW290" s="37">
        <v>1170</v>
      </c>
      <c r="AX290" s="37">
        <v>610</v>
      </c>
      <c r="AY290" s="37">
        <v>100</v>
      </c>
      <c r="AZ290" s="37">
        <v>140</v>
      </c>
      <c r="BA290" s="37">
        <v>150</v>
      </c>
    </row>
    <row r="291" spans="1:53" ht="15" customHeight="1" x14ac:dyDescent="0.3">
      <c r="A291" s="22" t="s">
        <v>437</v>
      </c>
      <c r="B291" s="22" t="str">
        <f>VLOOKUP(A291,'ECP Child Poverty data'!$A$1:$B$652,2,FALSE)</f>
        <v>East of England</v>
      </c>
      <c r="C291" s="22" t="str">
        <f>VLOOKUP(A291,'MP details'!$A$1:$D$651,2,FALSE)</f>
        <v>James Wild</v>
      </c>
      <c r="D291" s="22" t="str">
        <f>VLOOKUP(A291,'MP details'!$A$1:$D$651,3,FALSE)</f>
        <v>Conservative</v>
      </c>
      <c r="E291" s="22" t="str">
        <f>VLOOKUP(A291,'MP details'!$A$1:$D$651,4,FALSE)</f>
        <v>james.wild.mp@parliament.uk</v>
      </c>
      <c r="F291" s="29">
        <v>2180</v>
      </c>
      <c r="G291" s="29">
        <v>2180</v>
      </c>
      <c r="H291" s="29">
        <v>2090</v>
      </c>
      <c r="I291" s="30">
        <f>VLOOKUP(A291,'ECP Child Poverty data'!$A$3:$D$652,4,FALSE)</f>
        <v>5915</v>
      </c>
      <c r="J291" s="31">
        <f>VLOOKUP(A291,'ECP Child Poverty data'!$A$3:$E$652,5,FALSE)</f>
        <v>0.30077308416366577</v>
      </c>
      <c r="K291" s="30">
        <f t="shared" si="24"/>
        <v>19665.988452548336</v>
      </c>
      <c r="L291" s="54">
        <f t="shared" si="25"/>
        <v>0.10627485137820143</v>
      </c>
      <c r="M291" s="32"/>
      <c r="N291" s="33">
        <f t="shared" si="26"/>
        <v>0.59808612440191389</v>
      </c>
      <c r="O291" s="33">
        <f t="shared" si="27"/>
        <v>0.49282296650717705</v>
      </c>
      <c r="P291" s="33">
        <f t="shared" si="28"/>
        <v>9.569377990430622E-2</v>
      </c>
      <c r="Q291" s="33">
        <f t="shared" si="29"/>
        <v>0.55023923444976075</v>
      </c>
      <c r="R291" s="36"/>
      <c r="S291" s="37">
        <v>170</v>
      </c>
      <c r="T291" s="37">
        <v>80</v>
      </c>
      <c r="U291" s="37">
        <v>40</v>
      </c>
      <c r="V291" s="37">
        <v>20</v>
      </c>
      <c r="W291" s="37">
        <v>30</v>
      </c>
      <c r="X291" s="37">
        <v>1150</v>
      </c>
      <c r="Y291" s="37">
        <v>470</v>
      </c>
      <c r="Z291" s="37">
        <v>680</v>
      </c>
      <c r="AA291" s="37">
        <v>1030</v>
      </c>
      <c r="AB291" s="37">
        <v>310</v>
      </c>
      <c r="AC291" s="37">
        <v>470</v>
      </c>
      <c r="AD291" s="37">
        <v>250</v>
      </c>
      <c r="AE291" s="37">
        <v>780</v>
      </c>
      <c r="AF291" s="37">
        <v>1250</v>
      </c>
      <c r="AG291" s="37">
        <v>940</v>
      </c>
      <c r="AH291" s="37">
        <v>1200</v>
      </c>
      <c r="AI291" s="37">
        <v>540</v>
      </c>
      <c r="AJ291" s="37">
        <v>220</v>
      </c>
      <c r="AK291" s="37">
        <v>220</v>
      </c>
      <c r="AL291" s="37">
        <v>1030</v>
      </c>
      <c r="AM291" s="37">
        <v>370</v>
      </c>
      <c r="AN291" s="37">
        <v>0</v>
      </c>
      <c r="AO291" s="37">
        <v>360</v>
      </c>
      <c r="AP291" s="37">
        <v>720</v>
      </c>
      <c r="AQ291" s="37">
        <v>730</v>
      </c>
      <c r="AR291" s="37">
        <v>690</v>
      </c>
      <c r="AS291" s="37">
        <v>70</v>
      </c>
      <c r="AT291" s="37">
        <v>20</v>
      </c>
      <c r="AU291" s="37">
        <v>240</v>
      </c>
      <c r="AV291" s="37">
        <v>280</v>
      </c>
      <c r="AW291" s="37">
        <v>1260</v>
      </c>
      <c r="AX291" s="37">
        <v>670</v>
      </c>
      <c r="AY291" s="37">
        <v>110</v>
      </c>
      <c r="AZ291" s="37">
        <v>210</v>
      </c>
      <c r="BA291" s="37">
        <v>200</v>
      </c>
    </row>
    <row r="292" spans="1:53" ht="15" customHeight="1" x14ac:dyDescent="0.3">
      <c r="A292" s="22" t="s">
        <v>397</v>
      </c>
      <c r="B292" s="22" t="str">
        <f>VLOOKUP(A292,'ECP Child Poverty data'!$A$1:$B$652,2,FALSE)</f>
        <v>West Midlands</v>
      </c>
      <c r="C292" s="22" t="str">
        <f>VLOOKUP(A292,'MP details'!$A$1:$D$651,2,FALSE)</f>
        <v>Saqib Bhatti</v>
      </c>
      <c r="D292" s="22" t="str">
        <f>VLOOKUP(A292,'MP details'!$A$1:$D$651,3,FALSE)</f>
        <v>Conservative</v>
      </c>
      <c r="E292" s="22" t="str">
        <f>VLOOKUP(A292,'MP details'!$A$1:$D$651,4,FALSE)</f>
        <v>saqib.bhatti@parliament.uk</v>
      </c>
      <c r="F292" s="29">
        <v>2530</v>
      </c>
      <c r="G292" s="29">
        <v>2530</v>
      </c>
      <c r="H292" s="29">
        <v>2460</v>
      </c>
      <c r="I292" s="30">
        <f>VLOOKUP(A292,'ECP Child Poverty data'!$A$3:$D$652,4,FALSE)</f>
        <v>6686</v>
      </c>
      <c r="J292" s="31">
        <f>VLOOKUP(A292,'ECP Child Poverty data'!$A$3:$E$652,5,FALSE)</f>
        <v>0.28841942548751831</v>
      </c>
      <c r="K292" s="30">
        <f t="shared" si="24"/>
        <v>23181.51764118726</v>
      </c>
      <c r="L292" s="54">
        <f t="shared" si="25"/>
        <v>0.10611902283866213</v>
      </c>
      <c r="M292" s="32"/>
      <c r="N292" s="33">
        <f t="shared" si="26"/>
        <v>0.50813008130081305</v>
      </c>
      <c r="O292" s="33">
        <f t="shared" si="27"/>
        <v>0.54878048780487809</v>
      </c>
      <c r="P292" s="33">
        <f t="shared" si="28"/>
        <v>7.7235772357723581E-2</v>
      </c>
      <c r="Q292" s="33">
        <f t="shared" si="29"/>
        <v>0.71544715447154472</v>
      </c>
      <c r="R292" s="36"/>
      <c r="S292" s="37">
        <v>120</v>
      </c>
      <c r="T292" s="37">
        <v>80</v>
      </c>
      <c r="U292" s="37">
        <v>0</v>
      </c>
      <c r="V292" s="37">
        <v>0</v>
      </c>
      <c r="W292" s="37">
        <v>20</v>
      </c>
      <c r="X292" s="37">
        <v>1760</v>
      </c>
      <c r="Y292" s="37">
        <v>680</v>
      </c>
      <c r="Z292" s="37">
        <v>1080</v>
      </c>
      <c r="AA292" s="37">
        <v>760</v>
      </c>
      <c r="AB292" s="37">
        <v>210</v>
      </c>
      <c r="AC292" s="37">
        <v>360</v>
      </c>
      <c r="AD292" s="37">
        <v>200</v>
      </c>
      <c r="AE292" s="37">
        <v>890</v>
      </c>
      <c r="AF292" s="37">
        <v>1250</v>
      </c>
      <c r="AG292" s="37">
        <v>1280</v>
      </c>
      <c r="AH292" s="37">
        <v>1400</v>
      </c>
      <c r="AI292" s="37">
        <v>710</v>
      </c>
      <c r="AJ292" s="37">
        <v>300</v>
      </c>
      <c r="AK292" s="37">
        <v>120</v>
      </c>
      <c r="AL292" s="37">
        <v>1350</v>
      </c>
      <c r="AM292" s="37">
        <v>320</v>
      </c>
      <c r="AN292" s="37">
        <v>0</v>
      </c>
      <c r="AO292" s="37">
        <v>440</v>
      </c>
      <c r="AP292" s="37">
        <v>1080</v>
      </c>
      <c r="AQ292" s="37">
        <v>1050</v>
      </c>
      <c r="AR292" s="37">
        <v>1020</v>
      </c>
      <c r="AS292" s="37">
        <v>110</v>
      </c>
      <c r="AT292" s="37">
        <v>20</v>
      </c>
      <c r="AU292" s="37">
        <v>250</v>
      </c>
      <c r="AV292" s="37">
        <v>230</v>
      </c>
      <c r="AW292" s="37">
        <v>1680</v>
      </c>
      <c r="AX292" s="37">
        <v>560</v>
      </c>
      <c r="AY292" s="37">
        <v>100</v>
      </c>
      <c r="AZ292" s="37">
        <v>150</v>
      </c>
      <c r="BA292" s="37">
        <v>190</v>
      </c>
    </row>
    <row r="293" spans="1:53" ht="15" customHeight="1" x14ac:dyDescent="0.3">
      <c r="A293" s="22" t="s">
        <v>329</v>
      </c>
      <c r="B293" s="22" t="str">
        <f>VLOOKUP(A293,'ECP Child Poverty data'!$A$1:$B$652,2,FALSE)</f>
        <v>East of England</v>
      </c>
      <c r="C293" s="22" t="str">
        <f>VLOOKUP(A293,'MP details'!$A$1:$D$651,2,FALSE)</f>
        <v>David Taylor</v>
      </c>
      <c r="D293" s="22" t="str">
        <f>VLOOKUP(A293,'MP details'!$A$1:$D$651,3,FALSE)</f>
        <v>Labour</v>
      </c>
      <c r="E293" s="22" t="str">
        <f>VLOOKUP(A293,'MP details'!$A$1:$D$651,4,FALSE)</f>
        <v>david.taylor.mp@parliament.uk</v>
      </c>
      <c r="F293" s="29">
        <v>2730</v>
      </c>
      <c r="G293" s="29">
        <v>2730</v>
      </c>
      <c r="H293" s="29">
        <v>2660</v>
      </c>
      <c r="I293" s="30">
        <f>VLOOKUP(A293,'ECP Child Poverty data'!$A$3:$D$652,4,FALSE)</f>
        <v>5596</v>
      </c>
      <c r="J293" s="31">
        <f>VLOOKUP(A293,'ECP Child Poverty data'!$A$3:$E$652,5,FALSE)</f>
        <v>0.22302320599555969</v>
      </c>
      <c r="K293" s="30">
        <f t="shared" si="24"/>
        <v>25091.559306664323</v>
      </c>
      <c r="L293" s="54">
        <f t="shared" si="25"/>
        <v>0.1060117455232646</v>
      </c>
      <c r="M293" s="32"/>
      <c r="N293" s="33">
        <f t="shared" si="26"/>
        <v>0.60526315789473684</v>
      </c>
      <c r="O293" s="33">
        <f t="shared" si="27"/>
        <v>0.40977443609022557</v>
      </c>
      <c r="P293" s="33">
        <f t="shared" si="28"/>
        <v>0.14661654135338345</v>
      </c>
      <c r="Q293" s="33">
        <f t="shared" si="29"/>
        <v>0.5864661654135338</v>
      </c>
      <c r="R293" s="36"/>
      <c r="S293" s="37">
        <v>130</v>
      </c>
      <c r="T293" s="37">
        <v>80</v>
      </c>
      <c r="U293" s="37">
        <v>20</v>
      </c>
      <c r="V293" s="37">
        <v>0</v>
      </c>
      <c r="W293" s="37">
        <v>20</v>
      </c>
      <c r="X293" s="37">
        <v>1560</v>
      </c>
      <c r="Y293" s="37">
        <v>600</v>
      </c>
      <c r="Z293" s="37">
        <v>950</v>
      </c>
      <c r="AA293" s="37">
        <v>1170</v>
      </c>
      <c r="AB293" s="37">
        <v>340</v>
      </c>
      <c r="AC293" s="37">
        <v>670</v>
      </c>
      <c r="AD293" s="37">
        <v>170</v>
      </c>
      <c r="AE293" s="37">
        <v>940</v>
      </c>
      <c r="AF293" s="37">
        <v>1610</v>
      </c>
      <c r="AG293" s="37">
        <v>1120</v>
      </c>
      <c r="AH293" s="37">
        <v>1470</v>
      </c>
      <c r="AI293" s="37">
        <v>820</v>
      </c>
      <c r="AJ293" s="37">
        <v>280</v>
      </c>
      <c r="AK293" s="37">
        <v>160</v>
      </c>
      <c r="AL293" s="37">
        <v>1090</v>
      </c>
      <c r="AM293" s="37">
        <v>380</v>
      </c>
      <c r="AN293" s="37">
        <v>0</v>
      </c>
      <c r="AO293" s="37">
        <v>380</v>
      </c>
      <c r="AP293" s="37">
        <v>750</v>
      </c>
      <c r="AQ293" s="37">
        <v>710</v>
      </c>
      <c r="AR293" s="37">
        <v>680</v>
      </c>
      <c r="AS293" s="37">
        <v>50</v>
      </c>
      <c r="AT293" s="37">
        <v>0</v>
      </c>
      <c r="AU293" s="37">
        <v>510</v>
      </c>
      <c r="AV293" s="37">
        <v>350</v>
      </c>
      <c r="AW293" s="37">
        <v>1420</v>
      </c>
      <c r="AX293" s="37">
        <v>800</v>
      </c>
      <c r="AY293" s="37">
        <v>190</v>
      </c>
      <c r="AZ293" s="37">
        <v>200</v>
      </c>
      <c r="BA293" s="37">
        <v>390</v>
      </c>
    </row>
    <row r="294" spans="1:53" ht="15" customHeight="1" x14ac:dyDescent="0.3">
      <c r="A294" s="22" t="s">
        <v>206</v>
      </c>
      <c r="B294" s="22" t="str">
        <f>VLOOKUP(A294,'ECP Child Poverty data'!$A$1:$B$652,2,FALSE)</f>
        <v>South West</v>
      </c>
      <c r="C294" s="22" t="str">
        <f>VLOOKUP(A294,'MP details'!$A$1:$D$651,2,FALSE)</f>
        <v>Jessica Toale</v>
      </c>
      <c r="D294" s="22" t="str">
        <f>VLOOKUP(A294,'MP details'!$A$1:$D$651,3,FALSE)</f>
        <v>Labour</v>
      </c>
      <c r="E294" s="22" t="str">
        <f>VLOOKUP(A294,'MP details'!$A$1:$D$651,4,FALSE)</f>
        <v>jessica.toale.mp@parliament.uk</v>
      </c>
      <c r="F294" s="29">
        <v>2070</v>
      </c>
      <c r="G294" s="29">
        <v>2070</v>
      </c>
      <c r="H294" s="29">
        <v>2010</v>
      </c>
      <c r="I294" s="30">
        <f>VLOOKUP(A294,'ECP Child Poverty data'!$A$3:$D$652,4,FALSE)</f>
        <v>5369</v>
      </c>
      <c r="J294" s="31">
        <f>VLOOKUP(A294,'ECP Child Poverty data'!$A$3:$E$652,5,FALSE)</f>
        <v>0.28307762742042542</v>
      </c>
      <c r="K294" s="30">
        <f t="shared" si="24"/>
        <v>18966.52889500868</v>
      </c>
      <c r="L294" s="54">
        <f t="shared" si="25"/>
        <v>0.10597616522910321</v>
      </c>
      <c r="M294" s="32"/>
      <c r="N294" s="33">
        <f t="shared" si="26"/>
        <v>0.58208955223880599</v>
      </c>
      <c r="O294" s="33">
        <f t="shared" si="27"/>
        <v>0.45771144278606968</v>
      </c>
      <c r="P294" s="33">
        <f t="shared" si="28"/>
        <v>0.11940298507462686</v>
      </c>
      <c r="Q294" s="33">
        <f t="shared" si="29"/>
        <v>0.57711442786069655</v>
      </c>
      <c r="R294" s="36"/>
      <c r="S294" s="37">
        <v>110</v>
      </c>
      <c r="T294" s="37">
        <v>80</v>
      </c>
      <c r="U294" s="37">
        <v>0</v>
      </c>
      <c r="V294" s="37">
        <v>10</v>
      </c>
      <c r="W294" s="37">
        <v>10</v>
      </c>
      <c r="X294" s="37">
        <v>1160</v>
      </c>
      <c r="Y294" s="37">
        <v>440</v>
      </c>
      <c r="Z294" s="37">
        <v>720</v>
      </c>
      <c r="AA294" s="37">
        <v>910</v>
      </c>
      <c r="AB294" s="37">
        <v>290</v>
      </c>
      <c r="AC294" s="37">
        <v>440</v>
      </c>
      <c r="AD294" s="37">
        <v>180</v>
      </c>
      <c r="AE294" s="37">
        <v>730</v>
      </c>
      <c r="AF294" s="37">
        <v>1170</v>
      </c>
      <c r="AG294" s="37">
        <v>900</v>
      </c>
      <c r="AH294" s="37">
        <v>1090</v>
      </c>
      <c r="AI294" s="37">
        <v>640</v>
      </c>
      <c r="AJ294" s="37">
        <v>230</v>
      </c>
      <c r="AK294" s="37">
        <v>110</v>
      </c>
      <c r="AL294" s="37">
        <v>920</v>
      </c>
      <c r="AM294" s="37">
        <v>320</v>
      </c>
      <c r="AN294" s="37">
        <v>0</v>
      </c>
      <c r="AO294" s="37">
        <v>370</v>
      </c>
      <c r="AP294" s="37">
        <v>610</v>
      </c>
      <c r="AQ294" s="37">
        <v>570</v>
      </c>
      <c r="AR294" s="37">
        <v>540</v>
      </c>
      <c r="AS294" s="37">
        <v>50</v>
      </c>
      <c r="AT294" s="37">
        <v>20</v>
      </c>
      <c r="AU294" s="37">
        <v>360</v>
      </c>
      <c r="AV294" s="37">
        <v>290</v>
      </c>
      <c r="AW294" s="37">
        <v>1080</v>
      </c>
      <c r="AX294" s="37">
        <v>540</v>
      </c>
      <c r="AY294" s="37">
        <v>100</v>
      </c>
      <c r="AZ294" s="37">
        <v>200</v>
      </c>
      <c r="BA294" s="37">
        <v>240</v>
      </c>
    </row>
    <row r="295" spans="1:53" ht="15" customHeight="1" x14ac:dyDescent="0.3">
      <c r="A295" s="22" t="s">
        <v>145</v>
      </c>
      <c r="B295" s="22" t="str">
        <f>VLOOKUP(A295,'ECP Child Poverty data'!$A$1:$B$652,2,FALSE)</f>
        <v>West Midlands</v>
      </c>
      <c r="C295" s="22" t="str">
        <f>VLOOKUP(A295,'MP details'!$A$1:$D$651,2,FALSE)</f>
        <v>Tom Collins</v>
      </c>
      <c r="D295" s="22" t="str">
        <f>VLOOKUP(A295,'MP details'!$A$1:$D$651,3,FALSE)</f>
        <v>Labour</v>
      </c>
      <c r="E295" s="22" t="str">
        <f>VLOOKUP(A295,'MP details'!$A$1:$D$651,4,FALSE)</f>
        <v>tom.collins.mp@parliament.uk</v>
      </c>
      <c r="F295" s="29">
        <v>2370</v>
      </c>
      <c r="G295" s="29">
        <v>2370</v>
      </c>
      <c r="H295" s="29">
        <v>2260</v>
      </c>
      <c r="I295" s="30">
        <f>VLOOKUP(A295,'ECP Child Poverty data'!$A$3:$D$652,4,FALSE)</f>
        <v>7421</v>
      </c>
      <c r="J295" s="31">
        <f>VLOOKUP(A295,'ECP Child Poverty data'!$A$3:$E$652,5,FALSE)</f>
        <v>0.34758424758911133</v>
      </c>
      <c r="K295" s="30">
        <f t="shared" si="24"/>
        <v>21350.219555325082</v>
      </c>
      <c r="L295" s="54">
        <f t="shared" si="25"/>
        <v>0.10585371237722566</v>
      </c>
      <c r="M295" s="32"/>
      <c r="N295" s="33">
        <f t="shared" si="26"/>
        <v>0.61061946902654862</v>
      </c>
      <c r="O295" s="33">
        <f t="shared" si="27"/>
        <v>0.4247787610619469</v>
      </c>
      <c r="P295" s="33">
        <f t="shared" si="28"/>
        <v>0.10176991150442478</v>
      </c>
      <c r="Q295" s="33">
        <f t="shared" si="29"/>
        <v>0.53982300884955747</v>
      </c>
      <c r="R295" s="36"/>
      <c r="S295" s="37">
        <v>200</v>
      </c>
      <c r="T295" s="37">
        <v>140</v>
      </c>
      <c r="U295" s="37">
        <v>20</v>
      </c>
      <c r="V295" s="37">
        <v>0</v>
      </c>
      <c r="W295" s="37">
        <v>40</v>
      </c>
      <c r="X295" s="37">
        <v>1220</v>
      </c>
      <c r="Y295" s="37">
        <v>460</v>
      </c>
      <c r="Z295" s="37">
        <v>760</v>
      </c>
      <c r="AA295" s="37">
        <v>1150</v>
      </c>
      <c r="AB295" s="37">
        <v>320</v>
      </c>
      <c r="AC295" s="37">
        <v>590</v>
      </c>
      <c r="AD295" s="37">
        <v>240</v>
      </c>
      <c r="AE295" s="37">
        <v>780</v>
      </c>
      <c r="AF295" s="37">
        <v>1380</v>
      </c>
      <c r="AG295" s="37">
        <v>1000</v>
      </c>
      <c r="AH295" s="37">
        <v>1270</v>
      </c>
      <c r="AI295" s="37">
        <v>670</v>
      </c>
      <c r="AJ295" s="37">
        <v>230</v>
      </c>
      <c r="AK295" s="37">
        <v>200</v>
      </c>
      <c r="AL295" s="37">
        <v>960</v>
      </c>
      <c r="AM295" s="37">
        <v>320</v>
      </c>
      <c r="AN295" s="37">
        <v>0</v>
      </c>
      <c r="AO295" s="37">
        <v>310</v>
      </c>
      <c r="AP295" s="37">
        <v>730</v>
      </c>
      <c r="AQ295" s="37">
        <v>700</v>
      </c>
      <c r="AR295" s="37">
        <v>670</v>
      </c>
      <c r="AS295" s="37">
        <v>80</v>
      </c>
      <c r="AT295" s="37">
        <v>10</v>
      </c>
      <c r="AU295" s="37">
        <v>470</v>
      </c>
      <c r="AV295" s="37">
        <v>310</v>
      </c>
      <c r="AW295" s="37">
        <v>1270</v>
      </c>
      <c r="AX295" s="37">
        <v>670</v>
      </c>
      <c r="AY295" s="37">
        <v>190</v>
      </c>
      <c r="AZ295" s="37">
        <v>170</v>
      </c>
      <c r="BA295" s="37">
        <v>230</v>
      </c>
    </row>
    <row r="296" spans="1:53" ht="15" customHeight="1" x14ac:dyDescent="0.3">
      <c r="A296" s="22" t="s">
        <v>653</v>
      </c>
      <c r="B296" s="22" t="str">
        <f>VLOOKUP(A296,'ECP Child Poverty data'!$A$1:$B$652,2,FALSE)</f>
        <v>Wales</v>
      </c>
      <c r="C296" s="22" t="str">
        <f>VLOOKUP(A296,'MP details'!$A$1:$D$651,2,FALSE)</f>
        <v>Claire Hughes</v>
      </c>
      <c r="D296" s="22" t="str">
        <f>VLOOKUP(A296,'MP details'!$A$1:$D$651,3,FALSE)</f>
        <v>Labour</v>
      </c>
      <c r="E296" s="22" t="str">
        <f>VLOOKUP(A296,'MP details'!$A$1:$D$651,4,FALSE)</f>
        <v>claire.hughes.mp@parliament.uk</v>
      </c>
      <c r="F296" s="29">
        <v>1850</v>
      </c>
      <c r="G296" s="29">
        <v>1850</v>
      </c>
      <c r="H296" s="29">
        <v>1790</v>
      </c>
      <c r="I296" s="30">
        <f>VLOOKUP(A296,'ECP Child Poverty data'!$A$3:$D$652,4,FALSE)</f>
        <v>5206</v>
      </c>
      <c r="J296" s="31">
        <f>VLOOKUP(A296,'ECP Child Poverty data'!$A$3:$E$652,5,FALSE)</f>
        <v>0.30677995085716248</v>
      </c>
      <c r="K296" s="30">
        <f t="shared" si="24"/>
        <v>16969.81822134761</v>
      </c>
      <c r="L296" s="54">
        <f t="shared" si="25"/>
        <v>0.10548138917293907</v>
      </c>
      <c r="M296" s="32"/>
      <c r="N296" s="33">
        <f t="shared" si="26"/>
        <v>0.56983240223463683</v>
      </c>
      <c r="O296" s="33">
        <f t="shared" si="27"/>
        <v>0.43575418994413406</v>
      </c>
      <c r="P296" s="33">
        <f t="shared" si="28"/>
        <v>8.3798882681564241E-2</v>
      </c>
      <c r="Q296" s="33">
        <f t="shared" si="29"/>
        <v>0.5977653631284916</v>
      </c>
      <c r="R296" s="36"/>
      <c r="S296" s="37">
        <v>130</v>
      </c>
      <c r="T296" s="37">
        <v>110</v>
      </c>
      <c r="U296" s="37">
        <v>0</v>
      </c>
      <c r="V296" s="37">
        <v>10</v>
      </c>
      <c r="W296" s="37">
        <v>0</v>
      </c>
      <c r="X296" s="37">
        <v>1070</v>
      </c>
      <c r="Y296" s="37">
        <v>440</v>
      </c>
      <c r="Z296" s="37">
        <v>630</v>
      </c>
      <c r="AA296" s="37">
        <v>780</v>
      </c>
      <c r="AB296" s="37">
        <v>240</v>
      </c>
      <c r="AC296" s="37">
        <v>340</v>
      </c>
      <c r="AD296" s="37">
        <v>200</v>
      </c>
      <c r="AE296" s="37">
        <v>680</v>
      </c>
      <c r="AF296" s="37">
        <v>1020</v>
      </c>
      <c r="AG296" s="37">
        <v>820</v>
      </c>
      <c r="AH296" s="37">
        <v>1070</v>
      </c>
      <c r="AI296" s="37">
        <v>480</v>
      </c>
      <c r="AJ296" s="37">
        <v>220</v>
      </c>
      <c r="AK296" s="37">
        <v>80</v>
      </c>
      <c r="AL296" s="37">
        <v>780</v>
      </c>
      <c r="AM296" s="37">
        <v>370</v>
      </c>
      <c r="AN296" s="37">
        <v>0</v>
      </c>
      <c r="AO296" s="37">
        <v>320</v>
      </c>
      <c r="AP296" s="37">
        <v>490</v>
      </c>
      <c r="AQ296" s="37">
        <v>470</v>
      </c>
      <c r="AR296" s="37">
        <v>450</v>
      </c>
      <c r="AS296" s="37">
        <v>40</v>
      </c>
      <c r="AT296" s="37">
        <v>0</v>
      </c>
      <c r="AU296" s="37">
        <v>280</v>
      </c>
      <c r="AV296" s="37">
        <v>300</v>
      </c>
      <c r="AW296" s="37">
        <v>1000</v>
      </c>
      <c r="AX296" s="37">
        <v>450</v>
      </c>
      <c r="AY296" s="37">
        <v>110</v>
      </c>
      <c r="AZ296" s="37">
        <v>120</v>
      </c>
      <c r="BA296" s="37">
        <v>150</v>
      </c>
    </row>
    <row r="297" spans="1:53" ht="15" customHeight="1" x14ac:dyDescent="0.3">
      <c r="A297" s="22" t="s">
        <v>493</v>
      </c>
      <c r="B297" s="22" t="str">
        <f>VLOOKUP(A297,'ECP Child Poverty data'!$A$1:$B$652,2,FALSE)</f>
        <v>East Midlands</v>
      </c>
      <c r="C297" s="22" t="str">
        <f>VLOOKUP(A297,'MP details'!$A$1:$D$651,2,FALSE)</f>
        <v>Michelle Welsh</v>
      </c>
      <c r="D297" s="22" t="str">
        <f>VLOOKUP(A297,'MP details'!$A$1:$D$651,3,FALSE)</f>
        <v>Labour</v>
      </c>
      <c r="E297" s="22" t="str">
        <f>VLOOKUP(A297,'MP details'!$A$1:$D$651,4,FALSE)</f>
        <v>michelle.welsh.mp@parliament.uk</v>
      </c>
      <c r="F297" s="29">
        <v>2450</v>
      </c>
      <c r="G297" s="29">
        <v>2450</v>
      </c>
      <c r="H297" s="29">
        <v>2340</v>
      </c>
      <c r="I297" s="30">
        <f>VLOOKUP(A297,'ECP Child Poverty data'!$A$3:$D$652,4,FALSE)</f>
        <v>6493</v>
      </c>
      <c r="J297" s="31">
        <f>VLOOKUP(A297,'ECP Child Poverty data'!$A$3:$E$652,5,FALSE)</f>
        <v>0.29253631830215454</v>
      </c>
      <c r="K297" s="30">
        <f t="shared" si="24"/>
        <v>22195.53468671715</v>
      </c>
      <c r="L297" s="54">
        <f t="shared" si="25"/>
        <v>0.10542661093901765</v>
      </c>
      <c r="M297" s="32"/>
      <c r="N297" s="33">
        <f t="shared" si="26"/>
        <v>0.57264957264957261</v>
      </c>
      <c r="O297" s="33">
        <f t="shared" si="27"/>
        <v>0.52564102564102566</v>
      </c>
      <c r="P297" s="33">
        <f t="shared" si="28"/>
        <v>8.11965811965812E-2</v>
      </c>
      <c r="Q297" s="33">
        <f t="shared" si="29"/>
        <v>0.56837606837606836</v>
      </c>
      <c r="R297" s="36"/>
      <c r="S297" s="37">
        <v>170</v>
      </c>
      <c r="T297" s="37">
        <v>90</v>
      </c>
      <c r="U297" s="37">
        <v>20</v>
      </c>
      <c r="V297" s="37">
        <v>20</v>
      </c>
      <c r="W297" s="37">
        <v>30</v>
      </c>
      <c r="X297" s="37">
        <v>1330</v>
      </c>
      <c r="Y297" s="37">
        <v>500</v>
      </c>
      <c r="Z297" s="37">
        <v>840</v>
      </c>
      <c r="AA297" s="37">
        <v>1120</v>
      </c>
      <c r="AB297" s="37">
        <v>330</v>
      </c>
      <c r="AC297" s="37">
        <v>520</v>
      </c>
      <c r="AD297" s="37">
        <v>280</v>
      </c>
      <c r="AE297" s="37">
        <v>830</v>
      </c>
      <c r="AF297" s="37">
        <v>1340</v>
      </c>
      <c r="AG297" s="37">
        <v>1110</v>
      </c>
      <c r="AH297" s="37">
        <v>1370</v>
      </c>
      <c r="AI297" s="37">
        <v>720</v>
      </c>
      <c r="AJ297" s="37">
        <v>270</v>
      </c>
      <c r="AK297" s="37">
        <v>100</v>
      </c>
      <c r="AL297" s="37">
        <v>1230</v>
      </c>
      <c r="AM297" s="37">
        <v>450</v>
      </c>
      <c r="AN297" s="37">
        <v>0</v>
      </c>
      <c r="AO297" s="37">
        <v>500</v>
      </c>
      <c r="AP297" s="37">
        <v>880</v>
      </c>
      <c r="AQ297" s="37">
        <v>860</v>
      </c>
      <c r="AR297" s="37">
        <v>810</v>
      </c>
      <c r="AS297" s="37">
        <v>80</v>
      </c>
      <c r="AT297" s="37">
        <v>0</v>
      </c>
      <c r="AU297" s="37">
        <v>280</v>
      </c>
      <c r="AV297" s="37">
        <v>260</v>
      </c>
      <c r="AW297" s="37">
        <v>1450</v>
      </c>
      <c r="AX297" s="37">
        <v>730</v>
      </c>
      <c r="AY297" s="37">
        <v>120</v>
      </c>
      <c r="AZ297" s="37">
        <v>200</v>
      </c>
      <c r="BA297" s="37">
        <v>190</v>
      </c>
    </row>
    <row r="298" spans="1:53" ht="15" customHeight="1" x14ac:dyDescent="0.3">
      <c r="A298" s="22" t="s">
        <v>301</v>
      </c>
      <c r="B298" s="22" t="str">
        <f>VLOOKUP(A298,'ECP Child Poverty data'!$A$1:$B$652,2,FALSE)</f>
        <v>London</v>
      </c>
      <c r="C298" s="22" t="str">
        <f>VLOOKUP(A298,'MP details'!$A$1:$D$651,2,FALSE)</f>
        <v>Sarah Sackman</v>
      </c>
      <c r="D298" s="22" t="str">
        <f>VLOOKUP(A298,'MP details'!$A$1:$D$651,3,FALSE)</f>
        <v>Labour</v>
      </c>
      <c r="E298" s="22" t="str">
        <f>VLOOKUP(A298,'MP details'!$A$1:$D$651,4,FALSE)</f>
        <v>sarah.sackman.mp@parliament.uk</v>
      </c>
      <c r="F298" s="29">
        <v>3400</v>
      </c>
      <c r="G298" s="29">
        <v>3400</v>
      </c>
      <c r="H298" s="29">
        <v>3350</v>
      </c>
      <c r="I298" s="30">
        <f>VLOOKUP(A298,'ECP Child Poverty data'!$A$3:$D$652,4,FALSE)</f>
        <v>8266</v>
      </c>
      <c r="J298" s="31">
        <f>VLOOKUP(A298,'ECP Child Poverty data'!$A$3:$E$652,5,FALSE)</f>
        <v>0.25926393270492554</v>
      </c>
      <c r="K298" s="30">
        <f t="shared" si="24"/>
        <v>31882.568137264705</v>
      </c>
      <c r="L298" s="54">
        <f t="shared" si="25"/>
        <v>0.10507309152691756</v>
      </c>
      <c r="M298" s="32"/>
      <c r="N298" s="33">
        <f t="shared" si="26"/>
        <v>0.82388059701492533</v>
      </c>
      <c r="O298" s="33">
        <f t="shared" si="27"/>
        <v>0.23283582089552238</v>
      </c>
      <c r="P298" s="33">
        <f t="shared" si="28"/>
        <v>4.7761194029850747E-2</v>
      </c>
      <c r="Q298" s="33">
        <f t="shared" si="29"/>
        <v>0.31343283582089554</v>
      </c>
      <c r="R298" s="36"/>
      <c r="S298" s="37">
        <v>150</v>
      </c>
      <c r="T298" s="37">
        <v>140</v>
      </c>
      <c r="U298" s="37">
        <v>0</v>
      </c>
      <c r="V298" s="37">
        <v>0</v>
      </c>
      <c r="W298" s="37">
        <v>0</v>
      </c>
      <c r="X298" s="37">
        <v>1050</v>
      </c>
      <c r="Y298" s="37">
        <v>560</v>
      </c>
      <c r="Z298" s="37">
        <v>490</v>
      </c>
      <c r="AA298" s="37">
        <v>2350</v>
      </c>
      <c r="AB298" s="37">
        <v>1280</v>
      </c>
      <c r="AC298" s="37">
        <v>920</v>
      </c>
      <c r="AD298" s="37">
        <v>150</v>
      </c>
      <c r="AE298" s="37">
        <v>1840</v>
      </c>
      <c r="AF298" s="37">
        <v>2760</v>
      </c>
      <c r="AG298" s="37">
        <v>640</v>
      </c>
      <c r="AH298" s="37">
        <v>1440</v>
      </c>
      <c r="AI298" s="37">
        <v>780</v>
      </c>
      <c r="AJ298" s="37">
        <v>450</v>
      </c>
      <c r="AK298" s="37">
        <v>730</v>
      </c>
      <c r="AL298" s="37">
        <v>780</v>
      </c>
      <c r="AM298" s="37">
        <v>280</v>
      </c>
      <c r="AN298" s="37">
        <v>0</v>
      </c>
      <c r="AO298" s="37">
        <v>270</v>
      </c>
      <c r="AP298" s="37">
        <v>500</v>
      </c>
      <c r="AQ298" s="37">
        <v>480</v>
      </c>
      <c r="AR298" s="37">
        <v>480</v>
      </c>
      <c r="AS298" s="37">
        <v>20</v>
      </c>
      <c r="AT298" s="37">
        <v>0</v>
      </c>
      <c r="AU298" s="37">
        <v>620</v>
      </c>
      <c r="AV298" s="37">
        <v>1420</v>
      </c>
      <c r="AW298" s="37">
        <v>1420</v>
      </c>
      <c r="AX298" s="37">
        <v>1060</v>
      </c>
      <c r="AY298" s="37">
        <v>250</v>
      </c>
      <c r="AZ298" s="37">
        <v>210</v>
      </c>
      <c r="BA298" s="37">
        <v>160</v>
      </c>
    </row>
    <row r="299" spans="1:53" ht="15" customHeight="1" x14ac:dyDescent="0.3">
      <c r="A299" s="22" t="s">
        <v>179</v>
      </c>
      <c r="B299" s="22" t="str">
        <f>VLOOKUP(A299,'ECP Child Poverty data'!$A$1:$B$652,2,FALSE)</f>
        <v>South East</v>
      </c>
      <c r="C299" s="22" t="str">
        <f>VLOOKUP(A299,'MP details'!$A$1:$D$651,2,FALSE)</f>
        <v>Dr Kieran Mullan</v>
      </c>
      <c r="D299" s="22" t="str">
        <f>VLOOKUP(A299,'MP details'!$A$1:$D$651,3,FALSE)</f>
        <v>Conservative</v>
      </c>
      <c r="E299" s="22" t="str">
        <f>VLOOKUP(A299,'MP details'!$A$1:$D$651,4,FALSE)</f>
        <v>kieran.mullan.mp@parliament.uk</v>
      </c>
      <c r="F299" s="29">
        <v>1620</v>
      </c>
      <c r="G299" s="29">
        <v>1620</v>
      </c>
      <c r="H299" s="29">
        <v>1570</v>
      </c>
      <c r="I299" s="30">
        <f>VLOOKUP(A299,'ECP Child Poverty data'!$A$3:$D$652,4,FALSE)</f>
        <v>4475</v>
      </c>
      <c r="J299" s="31">
        <f>VLOOKUP(A299,'ECP Child Poverty data'!$A$3:$E$652,5,FALSE)</f>
        <v>0.2993723452091217</v>
      </c>
      <c r="K299" s="30">
        <f t="shared" si="24"/>
        <v>14947.940488203949</v>
      </c>
      <c r="L299" s="54">
        <f t="shared" si="25"/>
        <v>0.10503119150353545</v>
      </c>
      <c r="M299" s="32"/>
      <c r="N299" s="33">
        <f t="shared" si="26"/>
        <v>0.61783439490445857</v>
      </c>
      <c r="O299" s="33">
        <f t="shared" si="27"/>
        <v>0.56687898089171973</v>
      </c>
      <c r="P299" s="33">
        <f t="shared" si="28"/>
        <v>8.2802547770700632E-2</v>
      </c>
      <c r="Q299" s="33">
        <f t="shared" si="29"/>
        <v>0.57324840764331209</v>
      </c>
      <c r="R299" s="36"/>
      <c r="S299" s="37">
        <v>130</v>
      </c>
      <c r="T299" s="37">
        <v>80</v>
      </c>
      <c r="U299" s="37">
        <v>20</v>
      </c>
      <c r="V299" s="37">
        <v>0</v>
      </c>
      <c r="W299" s="37">
        <v>20</v>
      </c>
      <c r="X299" s="37">
        <v>900</v>
      </c>
      <c r="Y299" s="37">
        <v>380</v>
      </c>
      <c r="Z299" s="37">
        <v>510</v>
      </c>
      <c r="AA299" s="37">
        <v>720</v>
      </c>
      <c r="AB299" s="37">
        <v>240</v>
      </c>
      <c r="AC299" s="37">
        <v>350</v>
      </c>
      <c r="AD299" s="37">
        <v>130</v>
      </c>
      <c r="AE299" s="37">
        <v>620</v>
      </c>
      <c r="AF299" s="37">
        <v>970</v>
      </c>
      <c r="AG299" s="37">
        <v>640</v>
      </c>
      <c r="AH299" s="37">
        <v>840</v>
      </c>
      <c r="AI299" s="37">
        <v>450</v>
      </c>
      <c r="AJ299" s="37">
        <v>240</v>
      </c>
      <c r="AK299" s="37">
        <v>90</v>
      </c>
      <c r="AL299" s="37">
        <v>890</v>
      </c>
      <c r="AM299" s="37">
        <v>300</v>
      </c>
      <c r="AN299" s="37">
        <v>0</v>
      </c>
      <c r="AO299" s="37">
        <v>330</v>
      </c>
      <c r="AP299" s="37">
        <v>660</v>
      </c>
      <c r="AQ299" s="37">
        <v>640</v>
      </c>
      <c r="AR299" s="37">
        <v>620</v>
      </c>
      <c r="AS299" s="37">
        <v>60</v>
      </c>
      <c r="AT299" s="37">
        <v>10</v>
      </c>
      <c r="AU299" s="37">
        <v>240</v>
      </c>
      <c r="AV299" s="37">
        <v>210</v>
      </c>
      <c r="AW299" s="37">
        <v>1030</v>
      </c>
      <c r="AX299" s="37">
        <v>390</v>
      </c>
      <c r="AY299" s="37">
        <v>50</v>
      </c>
      <c r="AZ299" s="37">
        <v>100</v>
      </c>
      <c r="BA299" s="37">
        <v>130</v>
      </c>
    </row>
    <row r="300" spans="1:53" ht="15" customHeight="1" x14ac:dyDescent="0.3">
      <c r="A300" s="22" t="s">
        <v>640</v>
      </c>
      <c r="B300" s="22" t="str">
        <f>VLOOKUP(A300,'ECP Child Poverty data'!$A$1:$B$652,2,FALSE)</f>
        <v>Scotland</v>
      </c>
      <c r="C300" s="22" t="str">
        <f>VLOOKUP(A300,'MP details'!$A$1:$D$651,2,FALSE)</f>
        <v>Pamela Nash</v>
      </c>
      <c r="D300" s="22" t="str">
        <f>VLOOKUP(A300,'MP details'!$A$1:$D$651,3,FALSE)</f>
        <v>Labour</v>
      </c>
      <c r="E300" s="22" t="str">
        <f>VLOOKUP(A300,'MP details'!$A$1:$D$651,4,FALSE)</f>
        <v>pamela.nash.mp@parliament.uk</v>
      </c>
      <c r="F300" s="29">
        <v>2060</v>
      </c>
      <c r="G300" s="29">
        <v>2060</v>
      </c>
      <c r="H300" s="29">
        <v>1990</v>
      </c>
      <c r="I300" s="30">
        <f>VLOOKUP(A300,'ECP Child Poverty data'!$A$3:$D$652,4,FALSE)</f>
        <v>4840</v>
      </c>
      <c r="J300" s="31">
        <f>VLOOKUP(A300,'ECP Child Poverty data'!$A$3:$E$652,5,FALSE)</f>
        <v>0.25492188334465027</v>
      </c>
      <c r="K300" s="30">
        <f t="shared" si="24"/>
        <v>18986.208388616047</v>
      </c>
      <c r="L300" s="54">
        <f t="shared" si="25"/>
        <v>0.10481292311071363</v>
      </c>
      <c r="M300" s="32"/>
      <c r="N300" s="33">
        <f t="shared" si="26"/>
        <v>0.48743718592964824</v>
      </c>
      <c r="O300" s="33">
        <f t="shared" si="27"/>
        <v>0.51256281407035176</v>
      </c>
      <c r="P300" s="33">
        <f t="shared" si="28"/>
        <v>5.0251256281407038E-2</v>
      </c>
      <c r="Q300" s="33">
        <f t="shared" si="29"/>
        <v>0.63819095477386933</v>
      </c>
      <c r="R300" s="36"/>
      <c r="S300" s="37">
        <v>170</v>
      </c>
      <c r="T300" s="37">
        <v>130</v>
      </c>
      <c r="U300" s="37">
        <v>20</v>
      </c>
      <c r="V300" s="37">
        <v>0</v>
      </c>
      <c r="W300" s="37">
        <v>20</v>
      </c>
      <c r="X300" s="37">
        <v>1270</v>
      </c>
      <c r="Y300" s="37">
        <v>390</v>
      </c>
      <c r="Z300" s="37">
        <v>880</v>
      </c>
      <c r="AA300" s="37">
        <v>790</v>
      </c>
      <c r="AB300" s="37">
        <v>200</v>
      </c>
      <c r="AC300" s="37">
        <v>380</v>
      </c>
      <c r="AD300" s="37">
        <v>210</v>
      </c>
      <c r="AE300" s="37">
        <v>600</v>
      </c>
      <c r="AF300" s="37">
        <v>970</v>
      </c>
      <c r="AG300" s="37">
        <v>1090</v>
      </c>
      <c r="AH300" s="37">
        <v>1260</v>
      </c>
      <c r="AI300" s="37">
        <v>520</v>
      </c>
      <c r="AJ300" s="37">
        <v>200</v>
      </c>
      <c r="AK300" s="37">
        <v>80</v>
      </c>
      <c r="AL300" s="37">
        <v>1020</v>
      </c>
      <c r="AM300" s="37">
        <v>470</v>
      </c>
      <c r="AN300" s="37">
        <v>10</v>
      </c>
      <c r="AO300" s="37">
        <v>0</v>
      </c>
      <c r="AP300" s="37">
        <v>710</v>
      </c>
      <c r="AQ300" s="37">
        <v>120</v>
      </c>
      <c r="AR300" s="37">
        <v>100</v>
      </c>
      <c r="AS300" s="37">
        <v>20</v>
      </c>
      <c r="AT300" s="37">
        <v>10</v>
      </c>
      <c r="AU300" s="37">
        <v>250</v>
      </c>
      <c r="AV300" s="37">
        <v>210</v>
      </c>
      <c r="AW300" s="37">
        <v>1330</v>
      </c>
      <c r="AX300" s="37">
        <v>500</v>
      </c>
      <c r="AY300" s="37">
        <v>80</v>
      </c>
      <c r="AZ300" s="37">
        <v>130</v>
      </c>
      <c r="BA300" s="37">
        <v>100</v>
      </c>
    </row>
    <row r="301" spans="1:53" ht="15" customHeight="1" x14ac:dyDescent="0.3">
      <c r="A301" s="22" t="s">
        <v>572</v>
      </c>
      <c r="B301" s="22" t="str">
        <f>VLOOKUP(A301,'ECP Child Poverty data'!$A$1:$B$652,2,FALSE)</f>
        <v>South East</v>
      </c>
      <c r="C301" s="22" t="str">
        <f>VLOOKUP(A301,'MP details'!$A$1:$D$651,2,FALSE)</f>
        <v>Katie Lam</v>
      </c>
      <c r="D301" s="22" t="str">
        <f>VLOOKUP(A301,'MP details'!$A$1:$D$651,3,FALSE)</f>
        <v>Conservative</v>
      </c>
      <c r="E301" s="22" t="str">
        <f>VLOOKUP(A301,'MP details'!$A$1:$D$651,4,FALSE)</f>
        <v>katie.lam.mp@parliament.uk</v>
      </c>
      <c r="F301" s="29">
        <v>2080</v>
      </c>
      <c r="G301" s="29">
        <v>2080</v>
      </c>
      <c r="H301" s="29">
        <v>2000</v>
      </c>
      <c r="I301" s="30">
        <f>VLOOKUP(A301,'ECP Child Poverty data'!$A$3:$D$652,4,FALSE)</f>
        <v>5165</v>
      </c>
      <c r="J301" s="31">
        <f>VLOOKUP(A301,'ECP Child Poverty data'!$A$3:$E$652,5,FALSE)</f>
        <v>0.27042898535728455</v>
      </c>
      <c r="K301" s="30">
        <f t="shared" si="24"/>
        <v>19099.284025253881</v>
      </c>
      <c r="L301" s="54">
        <f t="shared" si="25"/>
        <v>0.10471596722450514</v>
      </c>
      <c r="M301" s="32"/>
      <c r="N301" s="33">
        <f t="shared" si="26"/>
        <v>0.495</v>
      </c>
      <c r="O301" s="33">
        <f t="shared" si="27"/>
        <v>0.5</v>
      </c>
      <c r="P301" s="33">
        <f t="shared" si="28"/>
        <v>0.12</v>
      </c>
      <c r="Q301" s="33">
        <f t="shared" si="29"/>
        <v>0.68500000000000005</v>
      </c>
      <c r="R301" s="36"/>
      <c r="S301" s="37">
        <v>120</v>
      </c>
      <c r="T301" s="37">
        <v>80</v>
      </c>
      <c r="U301" s="37">
        <v>20</v>
      </c>
      <c r="V301" s="37">
        <v>0</v>
      </c>
      <c r="W301" s="37">
        <v>20</v>
      </c>
      <c r="X301" s="37">
        <v>1370</v>
      </c>
      <c r="Y301" s="37">
        <v>400</v>
      </c>
      <c r="Z301" s="37">
        <v>970</v>
      </c>
      <c r="AA301" s="37">
        <v>700</v>
      </c>
      <c r="AB301" s="37">
        <v>240</v>
      </c>
      <c r="AC301" s="37">
        <v>350</v>
      </c>
      <c r="AD301" s="37">
        <v>110</v>
      </c>
      <c r="AE301" s="37">
        <v>640</v>
      </c>
      <c r="AF301" s="37">
        <v>990</v>
      </c>
      <c r="AG301" s="37">
        <v>1080</v>
      </c>
      <c r="AH301" s="37">
        <v>1100</v>
      </c>
      <c r="AI301" s="37">
        <v>670</v>
      </c>
      <c r="AJ301" s="37">
        <v>220</v>
      </c>
      <c r="AK301" s="37">
        <v>90</v>
      </c>
      <c r="AL301" s="37">
        <v>1000</v>
      </c>
      <c r="AM301" s="37">
        <v>350</v>
      </c>
      <c r="AN301" s="37">
        <v>0</v>
      </c>
      <c r="AO301" s="37">
        <v>360</v>
      </c>
      <c r="AP301" s="37">
        <v>750</v>
      </c>
      <c r="AQ301" s="37">
        <v>730</v>
      </c>
      <c r="AR301" s="37">
        <v>710</v>
      </c>
      <c r="AS301" s="37">
        <v>50</v>
      </c>
      <c r="AT301" s="37">
        <v>0</v>
      </c>
      <c r="AU301" s="37">
        <v>270</v>
      </c>
      <c r="AV301" s="37">
        <v>180</v>
      </c>
      <c r="AW301" s="37">
        <v>1320</v>
      </c>
      <c r="AX301" s="37">
        <v>480</v>
      </c>
      <c r="AY301" s="37">
        <v>110</v>
      </c>
      <c r="AZ301" s="37">
        <v>110</v>
      </c>
      <c r="BA301" s="37">
        <v>240</v>
      </c>
    </row>
    <row r="302" spans="1:53" ht="15" customHeight="1" x14ac:dyDescent="0.3">
      <c r="A302" s="22" t="s">
        <v>408</v>
      </c>
      <c r="B302" s="22" t="str">
        <f>VLOOKUP(A302,'ECP Child Poverty data'!$A$1:$B$652,2,FALSE)</f>
        <v>South East</v>
      </c>
      <c r="C302" s="22" t="str">
        <f>VLOOKUP(A302,'MP details'!$A$1:$D$651,2,FALSE)</f>
        <v>Chris Curtis</v>
      </c>
      <c r="D302" s="22" t="str">
        <f>VLOOKUP(A302,'MP details'!$A$1:$D$651,3,FALSE)</f>
        <v>Labour</v>
      </c>
      <c r="E302" s="22" t="str">
        <f>VLOOKUP(A302,'MP details'!$A$1:$D$651,4,FALSE)</f>
        <v>chris.curtis.mp@parliament.uk</v>
      </c>
      <c r="F302" s="29">
        <v>2550</v>
      </c>
      <c r="G302" s="29">
        <v>2550</v>
      </c>
      <c r="H302" s="29">
        <v>2470</v>
      </c>
      <c r="I302" s="30">
        <f>VLOOKUP(A302,'ECP Child Poverty data'!$A$3:$D$652,4,FALSE)</f>
        <v>6920</v>
      </c>
      <c r="J302" s="31">
        <f>VLOOKUP(A302,'ECP Child Poverty data'!$A$3:$E$652,5,FALSE)</f>
        <v>0.29244470596313477</v>
      </c>
      <c r="K302" s="30">
        <f t="shared" si="24"/>
        <v>23662.592821469392</v>
      </c>
      <c r="L302" s="54">
        <f t="shared" si="25"/>
        <v>0.10438416527874897</v>
      </c>
      <c r="M302" s="32"/>
      <c r="N302" s="33">
        <f t="shared" si="26"/>
        <v>0.58704453441295545</v>
      </c>
      <c r="O302" s="33">
        <f t="shared" si="27"/>
        <v>0.40080971659919029</v>
      </c>
      <c r="P302" s="33">
        <f t="shared" si="28"/>
        <v>0.11740890688259109</v>
      </c>
      <c r="Q302" s="33">
        <f t="shared" si="29"/>
        <v>0.60728744939271251</v>
      </c>
      <c r="R302" s="36"/>
      <c r="S302" s="37">
        <v>180</v>
      </c>
      <c r="T302" s="37">
        <v>140</v>
      </c>
      <c r="U302" s="37">
        <v>30</v>
      </c>
      <c r="V302" s="37">
        <v>0</v>
      </c>
      <c r="W302" s="37">
        <v>0</v>
      </c>
      <c r="X302" s="37">
        <v>1500</v>
      </c>
      <c r="Y302" s="37">
        <v>600</v>
      </c>
      <c r="Z302" s="37">
        <v>900</v>
      </c>
      <c r="AA302" s="37">
        <v>1040</v>
      </c>
      <c r="AB302" s="37">
        <v>290</v>
      </c>
      <c r="AC302" s="37">
        <v>560</v>
      </c>
      <c r="AD302" s="37">
        <v>200</v>
      </c>
      <c r="AE302" s="37">
        <v>890</v>
      </c>
      <c r="AF302" s="37">
        <v>1450</v>
      </c>
      <c r="AG302" s="37">
        <v>1100</v>
      </c>
      <c r="AH302" s="37">
        <v>1330</v>
      </c>
      <c r="AI302" s="37">
        <v>700</v>
      </c>
      <c r="AJ302" s="37">
        <v>340</v>
      </c>
      <c r="AK302" s="37">
        <v>180</v>
      </c>
      <c r="AL302" s="37">
        <v>990</v>
      </c>
      <c r="AM302" s="37">
        <v>320</v>
      </c>
      <c r="AN302" s="37">
        <v>0</v>
      </c>
      <c r="AO302" s="37">
        <v>350</v>
      </c>
      <c r="AP302" s="37">
        <v>710</v>
      </c>
      <c r="AQ302" s="37">
        <v>680</v>
      </c>
      <c r="AR302" s="37">
        <v>650</v>
      </c>
      <c r="AS302" s="37">
        <v>60</v>
      </c>
      <c r="AT302" s="37">
        <v>0</v>
      </c>
      <c r="AU302" s="37">
        <v>540</v>
      </c>
      <c r="AV302" s="37">
        <v>290</v>
      </c>
      <c r="AW302" s="37">
        <v>1260</v>
      </c>
      <c r="AX302" s="37">
        <v>720</v>
      </c>
      <c r="AY302" s="37">
        <v>160</v>
      </c>
      <c r="AZ302" s="37">
        <v>200</v>
      </c>
      <c r="BA302" s="37">
        <v>290</v>
      </c>
    </row>
    <row r="303" spans="1:53" ht="15" customHeight="1" x14ac:dyDescent="0.3">
      <c r="A303" s="22" t="s">
        <v>662</v>
      </c>
      <c r="B303" s="22" t="str">
        <f>VLOOKUP(A303,'ECP Child Poverty data'!$A$1:$B$652,2,FALSE)</f>
        <v>Wales</v>
      </c>
      <c r="C303" s="22" t="str">
        <f>VLOOKUP(A303,'MP details'!$A$1:$D$651,2,FALSE)</f>
        <v>Becky Gittins</v>
      </c>
      <c r="D303" s="22" t="str">
        <f>VLOOKUP(A303,'MP details'!$A$1:$D$651,3,FALSE)</f>
        <v>Labour</v>
      </c>
      <c r="E303" s="22" t="str">
        <f>VLOOKUP(A303,'MP details'!$A$1:$D$651,4,FALSE)</f>
        <v>becky.gittins.mp@parliament.uk</v>
      </c>
      <c r="F303" s="29">
        <v>2010</v>
      </c>
      <c r="G303" s="29">
        <v>2010</v>
      </c>
      <c r="H303" s="29">
        <v>1950</v>
      </c>
      <c r="I303" s="30">
        <f>VLOOKUP(A303,'ECP Child Poverty data'!$A$3:$D$652,4,FALSE)</f>
        <v>5215</v>
      </c>
      <c r="J303" s="31">
        <f>VLOOKUP(A303,'ECP Child Poverty data'!$A$3:$E$652,5,FALSE)</f>
        <v>0.27887070178985596</v>
      </c>
      <c r="K303" s="30">
        <f t="shared" si="24"/>
        <v>18700.422692412423</v>
      </c>
      <c r="L303" s="54">
        <f t="shared" si="25"/>
        <v>0.10427571783129801</v>
      </c>
      <c r="M303" s="32"/>
      <c r="N303" s="33">
        <f t="shared" si="26"/>
        <v>0.53333333333333333</v>
      </c>
      <c r="O303" s="33">
        <f t="shared" si="27"/>
        <v>0.53333333333333333</v>
      </c>
      <c r="P303" s="33">
        <f t="shared" si="28"/>
        <v>0.1076923076923077</v>
      </c>
      <c r="Q303" s="33">
        <f t="shared" si="29"/>
        <v>0.57435897435897432</v>
      </c>
      <c r="R303" s="36"/>
      <c r="S303" s="37">
        <v>140</v>
      </c>
      <c r="T303" s="37">
        <v>100</v>
      </c>
      <c r="U303" s="37">
        <v>10</v>
      </c>
      <c r="V303" s="37">
        <v>0</v>
      </c>
      <c r="W303" s="37">
        <v>20</v>
      </c>
      <c r="X303" s="37">
        <v>1120</v>
      </c>
      <c r="Y303" s="37">
        <v>410</v>
      </c>
      <c r="Z303" s="37">
        <v>710</v>
      </c>
      <c r="AA303" s="37">
        <v>900</v>
      </c>
      <c r="AB303" s="37">
        <v>230</v>
      </c>
      <c r="AC303" s="37">
        <v>400</v>
      </c>
      <c r="AD303" s="37">
        <v>270</v>
      </c>
      <c r="AE303" s="37">
        <v>640</v>
      </c>
      <c r="AF303" s="37">
        <v>1040</v>
      </c>
      <c r="AG303" s="37">
        <v>980</v>
      </c>
      <c r="AH303" s="37">
        <v>1030</v>
      </c>
      <c r="AI303" s="37">
        <v>490</v>
      </c>
      <c r="AJ303" s="37">
        <v>290</v>
      </c>
      <c r="AK303" s="37">
        <v>200</v>
      </c>
      <c r="AL303" s="37">
        <v>1040</v>
      </c>
      <c r="AM303" s="37">
        <v>380</v>
      </c>
      <c r="AN303" s="37">
        <v>0</v>
      </c>
      <c r="AO303" s="37">
        <v>470</v>
      </c>
      <c r="AP303" s="37">
        <v>690</v>
      </c>
      <c r="AQ303" s="37">
        <v>690</v>
      </c>
      <c r="AR303" s="37">
        <v>650</v>
      </c>
      <c r="AS303" s="37">
        <v>100</v>
      </c>
      <c r="AT303" s="37">
        <v>0</v>
      </c>
      <c r="AU303" s="37">
        <v>280</v>
      </c>
      <c r="AV303" s="37">
        <v>210</v>
      </c>
      <c r="AW303" s="37">
        <v>1280</v>
      </c>
      <c r="AX303" s="37">
        <v>490</v>
      </c>
      <c r="AY303" s="37">
        <v>100</v>
      </c>
      <c r="AZ303" s="37">
        <v>120</v>
      </c>
      <c r="BA303" s="37">
        <v>210</v>
      </c>
    </row>
    <row r="304" spans="1:53" ht="15" customHeight="1" x14ac:dyDescent="0.3">
      <c r="A304" s="22" t="s">
        <v>632</v>
      </c>
      <c r="B304" s="22" t="str">
        <f>VLOOKUP(A304,'ECP Child Poverty data'!$A$1:$B$652,2,FALSE)</f>
        <v>Scotland</v>
      </c>
      <c r="C304" s="22" t="str">
        <f>VLOOKUP(A304,'MP details'!$A$1:$D$651,2,FALSE)</f>
        <v>Imogen Walker</v>
      </c>
      <c r="D304" s="22" t="str">
        <f>VLOOKUP(A304,'MP details'!$A$1:$D$651,3,FALSE)</f>
        <v>Labour</v>
      </c>
      <c r="E304" s="22" t="str">
        <f>VLOOKUP(A304,'MP details'!$A$1:$D$651,4,FALSE)</f>
        <v>imogen.walker.mp@parliament.uk</v>
      </c>
      <c r="F304" s="29">
        <v>1980</v>
      </c>
      <c r="G304" s="29">
        <v>1980</v>
      </c>
      <c r="H304" s="29">
        <v>1880</v>
      </c>
      <c r="I304" s="30">
        <f>VLOOKUP(A304,'ECP Child Poverty data'!$A$3:$D$652,4,FALSE)</f>
        <v>4454</v>
      </c>
      <c r="J304" s="31">
        <f>VLOOKUP(A304,'ECP Child Poverty data'!$A$3:$E$652,5,FALSE)</f>
        <v>0.24680778384208679</v>
      </c>
      <c r="K304" s="30">
        <f t="shared" si="24"/>
        <v>18046.432453077614</v>
      </c>
      <c r="L304" s="54">
        <f t="shared" si="25"/>
        <v>0.10417571477842909</v>
      </c>
      <c r="M304" s="32"/>
      <c r="N304" s="33">
        <f t="shared" si="26"/>
        <v>0.5</v>
      </c>
      <c r="O304" s="33">
        <f t="shared" si="27"/>
        <v>0.52127659574468088</v>
      </c>
      <c r="P304" s="33">
        <f t="shared" si="28"/>
        <v>6.3829787234042548E-2</v>
      </c>
      <c r="Q304" s="33">
        <f t="shared" si="29"/>
        <v>0.66489361702127658</v>
      </c>
      <c r="R304" s="36"/>
      <c r="S304" s="37">
        <v>170</v>
      </c>
      <c r="T304" s="37">
        <v>120</v>
      </c>
      <c r="U304" s="37">
        <v>40</v>
      </c>
      <c r="V304" s="37">
        <v>0</v>
      </c>
      <c r="W304" s="37">
        <v>0</v>
      </c>
      <c r="X304" s="37">
        <v>1250</v>
      </c>
      <c r="Y304" s="37">
        <v>400</v>
      </c>
      <c r="Z304" s="37">
        <v>850</v>
      </c>
      <c r="AA304" s="37">
        <v>720</v>
      </c>
      <c r="AB304" s="37">
        <v>200</v>
      </c>
      <c r="AC304" s="37">
        <v>340</v>
      </c>
      <c r="AD304" s="37">
        <v>190</v>
      </c>
      <c r="AE304" s="37">
        <v>610</v>
      </c>
      <c r="AF304" s="37">
        <v>940</v>
      </c>
      <c r="AG304" s="37">
        <v>1040</v>
      </c>
      <c r="AH304" s="37">
        <v>1260</v>
      </c>
      <c r="AI304" s="37">
        <v>450</v>
      </c>
      <c r="AJ304" s="37">
        <v>190</v>
      </c>
      <c r="AK304" s="37">
        <v>80</v>
      </c>
      <c r="AL304" s="37">
        <v>980</v>
      </c>
      <c r="AM304" s="37">
        <v>410</v>
      </c>
      <c r="AN304" s="37">
        <v>0</v>
      </c>
      <c r="AO304" s="37">
        <v>0</v>
      </c>
      <c r="AP304" s="37">
        <v>690</v>
      </c>
      <c r="AQ304" s="37">
        <v>110</v>
      </c>
      <c r="AR304" s="37">
        <v>100</v>
      </c>
      <c r="AS304" s="37">
        <v>10</v>
      </c>
      <c r="AT304" s="37">
        <v>0</v>
      </c>
      <c r="AU304" s="37">
        <v>200</v>
      </c>
      <c r="AV304" s="37">
        <v>210</v>
      </c>
      <c r="AW304" s="37">
        <v>1300</v>
      </c>
      <c r="AX304" s="37">
        <v>420</v>
      </c>
      <c r="AY304" s="37">
        <v>120</v>
      </c>
      <c r="AZ304" s="37">
        <v>140</v>
      </c>
      <c r="BA304" s="37">
        <v>120</v>
      </c>
    </row>
    <row r="305" spans="1:53" ht="15" customHeight="1" x14ac:dyDescent="0.3">
      <c r="A305" s="22" t="s">
        <v>661</v>
      </c>
      <c r="B305" s="22" t="str">
        <f>VLOOKUP(A305,'ECP Child Poverty data'!$A$1:$B$652,2,FALSE)</f>
        <v>Wales</v>
      </c>
      <c r="C305" s="22" t="str">
        <f>VLOOKUP(A305,'MP details'!$A$1:$D$651,2,FALSE)</f>
        <v>Ben Lake</v>
      </c>
      <c r="D305" s="22" t="str">
        <f>VLOOKUP(A305,'MP details'!$A$1:$D$651,3,FALSE)</f>
        <v>Plaid Cymru</v>
      </c>
      <c r="E305" s="22" t="str">
        <f>VLOOKUP(A305,'MP details'!$A$1:$D$651,4,FALSE)</f>
        <v>ben.lake.mp@parliament.uk</v>
      </c>
      <c r="F305" s="29">
        <v>1730</v>
      </c>
      <c r="G305" s="29">
        <v>1730</v>
      </c>
      <c r="H305" s="29">
        <v>1680</v>
      </c>
      <c r="I305" s="30">
        <f>VLOOKUP(A305,'ECP Child Poverty data'!$A$3:$D$652,4,FALSE)</f>
        <v>5411</v>
      </c>
      <c r="J305" s="31">
        <f>VLOOKUP(A305,'ECP Child Poverty data'!$A$3:$E$652,5,FALSE)</f>
        <v>0.33491131663322449</v>
      </c>
      <c r="K305" s="30">
        <f t="shared" si="24"/>
        <v>16156.515863349623</v>
      </c>
      <c r="L305" s="54">
        <f t="shared" si="25"/>
        <v>0.10398281499608522</v>
      </c>
      <c r="M305" s="32"/>
      <c r="N305" s="33">
        <f t="shared" si="26"/>
        <v>0.70238095238095233</v>
      </c>
      <c r="O305" s="33">
        <f t="shared" si="27"/>
        <v>0.44642857142857145</v>
      </c>
      <c r="P305" s="33">
        <f t="shared" si="28"/>
        <v>5.3571428571428568E-2</v>
      </c>
      <c r="Q305" s="33">
        <f t="shared" si="29"/>
        <v>0.43452380952380953</v>
      </c>
      <c r="R305" s="36"/>
      <c r="S305" s="37">
        <v>130</v>
      </c>
      <c r="T305" s="37">
        <v>100</v>
      </c>
      <c r="U305" s="37">
        <v>0</v>
      </c>
      <c r="V305" s="37">
        <v>0</v>
      </c>
      <c r="W305" s="37">
        <v>10</v>
      </c>
      <c r="X305" s="37">
        <v>730</v>
      </c>
      <c r="Y305" s="37">
        <v>340</v>
      </c>
      <c r="Z305" s="37">
        <v>390</v>
      </c>
      <c r="AA305" s="37">
        <v>1000</v>
      </c>
      <c r="AB305" s="37">
        <v>370</v>
      </c>
      <c r="AC305" s="37">
        <v>470</v>
      </c>
      <c r="AD305" s="37">
        <v>160</v>
      </c>
      <c r="AE305" s="37">
        <v>710</v>
      </c>
      <c r="AF305" s="37">
        <v>1180</v>
      </c>
      <c r="AG305" s="37">
        <v>550</v>
      </c>
      <c r="AH305" s="37">
        <v>920</v>
      </c>
      <c r="AI305" s="37">
        <v>520</v>
      </c>
      <c r="AJ305" s="37">
        <v>200</v>
      </c>
      <c r="AK305" s="37">
        <v>100</v>
      </c>
      <c r="AL305" s="37">
        <v>750</v>
      </c>
      <c r="AM305" s="37">
        <v>300</v>
      </c>
      <c r="AN305" s="37">
        <v>0</v>
      </c>
      <c r="AO305" s="37">
        <v>260</v>
      </c>
      <c r="AP305" s="37">
        <v>460</v>
      </c>
      <c r="AQ305" s="37">
        <v>440</v>
      </c>
      <c r="AR305" s="37">
        <v>420</v>
      </c>
      <c r="AS305" s="37">
        <v>40</v>
      </c>
      <c r="AT305" s="37">
        <v>20</v>
      </c>
      <c r="AU305" s="37">
        <v>280</v>
      </c>
      <c r="AV305" s="37">
        <v>290</v>
      </c>
      <c r="AW305" s="37">
        <v>930</v>
      </c>
      <c r="AX305" s="37">
        <v>620</v>
      </c>
      <c r="AY305" s="37">
        <v>110</v>
      </c>
      <c r="AZ305" s="37">
        <v>110</v>
      </c>
      <c r="BA305" s="37">
        <v>90</v>
      </c>
    </row>
    <row r="306" spans="1:53" ht="15" customHeight="1" x14ac:dyDescent="0.3">
      <c r="A306" s="22" t="s">
        <v>484</v>
      </c>
      <c r="B306" s="22" t="str">
        <f>VLOOKUP(A306,'ECP Child Poverty data'!$A$1:$B$652,2,FALSE)</f>
        <v>Yorkshire And The Humber</v>
      </c>
      <c r="C306" s="22" t="str">
        <f>VLOOKUP(A306,'MP details'!$A$1:$D$651,2,FALSE)</f>
        <v>Alison Hume</v>
      </c>
      <c r="D306" s="22" t="str">
        <f>VLOOKUP(A306,'MP details'!$A$1:$D$651,3,FALSE)</f>
        <v>Labour</v>
      </c>
      <c r="E306" s="22" t="str">
        <f>VLOOKUP(A306,'MP details'!$A$1:$D$651,4,FALSE)</f>
        <v>alison.hume.mp@parliament.uk</v>
      </c>
      <c r="F306" s="29">
        <v>1950</v>
      </c>
      <c r="G306" s="29">
        <v>1950</v>
      </c>
      <c r="H306" s="29">
        <v>1870</v>
      </c>
      <c r="I306" s="30">
        <f>VLOOKUP(A306,'ECP Child Poverty data'!$A$3:$D$652,4,FALSE)</f>
        <v>5746</v>
      </c>
      <c r="J306" s="31">
        <f>VLOOKUP(A306,'ECP Child Poverty data'!$A$3:$E$652,5,FALSE)</f>
        <v>0.31836581230163574</v>
      </c>
      <c r="K306" s="30">
        <f t="shared" si="24"/>
        <v>18048.42033275844</v>
      </c>
      <c r="L306" s="54">
        <f t="shared" si="25"/>
        <v>0.10361017560112407</v>
      </c>
      <c r="M306" s="32"/>
      <c r="N306" s="33">
        <f t="shared" si="26"/>
        <v>0.63101604278074863</v>
      </c>
      <c r="O306" s="33">
        <f t="shared" si="27"/>
        <v>0.49197860962566847</v>
      </c>
      <c r="P306" s="33">
        <f t="shared" si="28"/>
        <v>5.3475935828877004E-2</v>
      </c>
      <c r="Q306" s="33">
        <f t="shared" si="29"/>
        <v>0.55080213903743314</v>
      </c>
      <c r="R306" s="36"/>
      <c r="S306" s="37">
        <v>160</v>
      </c>
      <c r="T306" s="37">
        <v>120</v>
      </c>
      <c r="U306" s="37">
        <v>20</v>
      </c>
      <c r="V306" s="37">
        <v>0</v>
      </c>
      <c r="W306" s="37">
        <v>20</v>
      </c>
      <c r="X306" s="37">
        <v>1030</v>
      </c>
      <c r="Y306" s="37">
        <v>440</v>
      </c>
      <c r="Z306" s="37">
        <v>580</v>
      </c>
      <c r="AA306" s="37">
        <v>920</v>
      </c>
      <c r="AB306" s="37">
        <v>280</v>
      </c>
      <c r="AC306" s="37">
        <v>450</v>
      </c>
      <c r="AD306" s="37">
        <v>190</v>
      </c>
      <c r="AE306" s="37">
        <v>730</v>
      </c>
      <c r="AF306" s="37">
        <v>1180</v>
      </c>
      <c r="AG306" s="37">
        <v>780</v>
      </c>
      <c r="AH306" s="37">
        <v>1100</v>
      </c>
      <c r="AI306" s="37">
        <v>540</v>
      </c>
      <c r="AJ306" s="37">
        <v>170</v>
      </c>
      <c r="AK306" s="37">
        <v>140</v>
      </c>
      <c r="AL306" s="37">
        <v>920</v>
      </c>
      <c r="AM306" s="37">
        <v>370</v>
      </c>
      <c r="AN306" s="37">
        <v>0</v>
      </c>
      <c r="AO306" s="37">
        <v>340</v>
      </c>
      <c r="AP306" s="37">
        <v>590</v>
      </c>
      <c r="AQ306" s="37">
        <v>550</v>
      </c>
      <c r="AR306" s="37">
        <v>530</v>
      </c>
      <c r="AS306" s="37">
        <v>60</v>
      </c>
      <c r="AT306" s="37">
        <v>10</v>
      </c>
      <c r="AU306" s="37">
        <v>240</v>
      </c>
      <c r="AV306" s="37">
        <v>290</v>
      </c>
      <c r="AW306" s="37">
        <v>1080</v>
      </c>
      <c r="AX306" s="37">
        <v>540</v>
      </c>
      <c r="AY306" s="37">
        <v>120</v>
      </c>
      <c r="AZ306" s="37">
        <v>160</v>
      </c>
      <c r="BA306" s="37">
        <v>100</v>
      </c>
    </row>
    <row r="307" spans="1:53" ht="15" customHeight="1" x14ac:dyDescent="0.3">
      <c r="A307" s="22" t="s">
        <v>596</v>
      </c>
      <c r="B307" s="22" t="str">
        <f>VLOOKUP(A307,'ECP Child Poverty data'!$A$1:$B$652,2,FALSE)</f>
        <v>South West</v>
      </c>
      <c r="C307" s="22" t="str">
        <f>VLOOKUP(A307,'MP details'!$A$1:$D$651,2,FALSE)</f>
        <v>Adam Dance</v>
      </c>
      <c r="D307" s="22" t="str">
        <f>VLOOKUP(A307,'MP details'!$A$1:$D$651,3,FALSE)</f>
        <v>Liberal Democrat</v>
      </c>
      <c r="E307" s="22" t="str">
        <f>VLOOKUP(A307,'MP details'!$A$1:$D$651,4,FALSE)</f>
        <v>adam.dance.mp@parliament.uk</v>
      </c>
      <c r="F307" s="29">
        <v>2250</v>
      </c>
      <c r="G307" s="29">
        <v>2250</v>
      </c>
      <c r="H307" s="29">
        <v>2180</v>
      </c>
      <c r="I307" s="30">
        <f>VLOOKUP(A307,'ECP Child Poverty data'!$A$3:$D$652,4,FALSE)</f>
        <v>6157</v>
      </c>
      <c r="J307" s="31">
        <f>VLOOKUP(A307,'ECP Child Poverty data'!$A$3:$E$652,5,FALSE)</f>
        <v>0.2924157977104187</v>
      </c>
      <c r="K307" s="30">
        <f t="shared" si="24"/>
        <v>21055.633957565173</v>
      </c>
      <c r="L307" s="54">
        <f t="shared" si="25"/>
        <v>0.10353523453121857</v>
      </c>
      <c r="M307" s="32"/>
      <c r="N307" s="33">
        <f t="shared" si="26"/>
        <v>0.62844036697247707</v>
      </c>
      <c r="O307" s="33">
        <f t="shared" si="27"/>
        <v>0.49541284403669728</v>
      </c>
      <c r="P307" s="33">
        <f t="shared" si="28"/>
        <v>8.2568807339449546E-2</v>
      </c>
      <c r="Q307" s="33">
        <f t="shared" si="29"/>
        <v>0.48623853211009177</v>
      </c>
      <c r="R307" s="36"/>
      <c r="S307" s="37">
        <v>150</v>
      </c>
      <c r="T307" s="37">
        <v>90</v>
      </c>
      <c r="U307" s="37">
        <v>20</v>
      </c>
      <c r="V307" s="37">
        <v>20</v>
      </c>
      <c r="W307" s="37">
        <v>20</v>
      </c>
      <c r="X307" s="37">
        <v>1060</v>
      </c>
      <c r="Y307" s="37">
        <v>440</v>
      </c>
      <c r="Z307" s="37">
        <v>610</v>
      </c>
      <c r="AA307" s="37">
        <v>1190</v>
      </c>
      <c r="AB307" s="37">
        <v>390</v>
      </c>
      <c r="AC307" s="37">
        <v>540</v>
      </c>
      <c r="AD307" s="37">
        <v>260</v>
      </c>
      <c r="AE307" s="37">
        <v>830</v>
      </c>
      <c r="AF307" s="37">
        <v>1370</v>
      </c>
      <c r="AG307" s="37">
        <v>880</v>
      </c>
      <c r="AH307" s="37">
        <v>1230</v>
      </c>
      <c r="AI307" s="37">
        <v>580</v>
      </c>
      <c r="AJ307" s="37">
        <v>270</v>
      </c>
      <c r="AK307" s="37">
        <v>170</v>
      </c>
      <c r="AL307" s="37">
        <v>1080</v>
      </c>
      <c r="AM307" s="37">
        <v>440</v>
      </c>
      <c r="AN307" s="37">
        <v>0</v>
      </c>
      <c r="AO307" s="37">
        <v>410</v>
      </c>
      <c r="AP307" s="37">
        <v>730</v>
      </c>
      <c r="AQ307" s="37">
        <v>720</v>
      </c>
      <c r="AR307" s="37">
        <v>690</v>
      </c>
      <c r="AS307" s="37">
        <v>70</v>
      </c>
      <c r="AT307" s="37">
        <v>10</v>
      </c>
      <c r="AU307" s="37">
        <v>270</v>
      </c>
      <c r="AV307" s="37">
        <v>310</v>
      </c>
      <c r="AW307" s="37">
        <v>1340</v>
      </c>
      <c r="AX307" s="37">
        <v>670</v>
      </c>
      <c r="AY307" s="37">
        <v>140</v>
      </c>
      <c r="AZ307" s="37">
        <v>130</v>
      </c>
      <c r="BA307" s="37">
        <v>180</v>
      </c>
    </row>
    <row r="308" spans="1:53" ht="15" customHeight="1" x14ac:dyDescent="0.3">
      <c r="A308" s="22" t="s">
        <v>173</v>
      </c>
      <c r="B308" s="22" t="str">
        <f>VLOOKUP(A308,'ECP Child Poverty data'!$A$1:$B$652,2,FALSE)</f>
        <v>London</v>
      </c>
      <c r="C308" s="22" t="str">
        <f>VLOOKUP(A308,'MP details'!$A$1:$D$651,2,FALSE)</f>
        <v>Marsha De Cordova</v>
      </c>
      <c r="D308" s="22" t="str">
        <f>VLOOKUP(A308,'MP details'!$A$1:$D$651,3,FALSE)</f>
        <v>Labour</v>
      </c>
      <c r="E308" s="22" t="str">
        <f>VLOOKUP(A308,'MP details'!$A$1:$D$651,4,FALSE)</f>
        <v>marsha.decordova.mp@parliament.uk</v>
      </c>
      <c r="F308" s="29">
        <v>2190</v>
      </c>
      <c r="G308" s="29">
        <v>2190</v>
      </c>
      <c r="H308" s="29">
        <v>2130</v>
      </c>
      <c r="I308" s="30">
        <f>VLOOKUP(A308,'ECP Child Poverty data'!$A$3:$D$652,4,FALSE)</f>
        <v>6496</v>
      </c>
      <c r="J308" s="31">
        <f>VLOOKUP(A308,'ECP Child Poverty data'!$A$3:$E$652,5,FALSE)</f>
        <v>0.31560757756233215</v>
      </c>
      <c r="K308" s="30">
        <f t="shared" si="24"/>
        <v>20582.522289779456</v>
      </c>
      <c r="L308" s="54">
        <f t="shared" si="25"/>
        <v>0.1034858590221317</v>
      </c>
      <c r="M308" s="32"/>
      <c r="N308" s="33">
        <f t="shared" si="26"/>
        <v>0.52112676056338025</v>
      </c>
      <c r="O308" s="33">
        <f t="shared" si="27"/>
        <v>0.37089201877934275</v>
      </c>
      <c r="P308" s="33">
        <f t="shared" si="28"/>
        <v>0.10328638497652583</v>
      </c>
      <c r="Q308" s="33">
        <f t="shared" si="29"/>
        <v>0.6619718309859155</v>
      </c>
      <c r="R308" s="36"/>
      <c r="S308" s="37">
        <v>120</v>
      </c>
      <c r="T308" s="37">
        <v>90</v>
      </c>
      <c r="U308" s="37">
        <v>0</v>
      </c>
      <c r="V308" s="37">
        <v>0</v>
      </c>
      <c r="W308" s="37">
        <v>20</v>
      </c>
      <c r="X308" s="37">
        <v>1410</v>
      </c>
      <c r="Y308" s="37">
        <v>470</v>
      </c>
      <c r="Z308" s="37">
        <v>940</v>
      </c>
      <c r="AA308" s="37">
        <v>780</v>
      </c>
      <c r="AB308" s="37">
        <v>120</v>
      </c>
      <c r="AC308" s="37">
        <v>510</v>
      </c>
      <c r="AD308" s="37">
        <v>140</v>
      </c>
      <c r="AE308" s="37">
        <v>600</v>
      </c>
      <c r="AF308" s="37">
        <v>1110</v>
      </c>
      <c r="AG308" s="37">
        <v>1080</v>
      </c>
      <c r="AH308" s="37">
        <v>1100</v>
      </c>
      <c r="AI308" s="37">
        <v>650</v>
      </c>
      <c r="AJ308" s="37">
        <v>270</v>
      </c>
      <c r="AK308" s="37">
        <v>170</v>
      </c>
      <c r="AL308" s="37">
        <v>790</v>
      </c>
      <c r="AM308" s="37">
        <v>240</v>
      </c>
      <c r="AN308" s="37">
        <v>0</v>
      </c>
      <c r="AO308" s="37">
        <v>230</v>
      </c>
      <c r="AP308" s="37">
        <v>580</v>
      </c>
      <c r="AQ308" s="37">
        <v>560</v>
      </c>
      <c r="AR308" s="37">
        <v>540</v>
      </c>
      <c r="AS308" s="37">
        <v>40</v>
      </c>
      <c r="AT308" s="37">
        <v>0</v>
      </c>
      <c r="AU308" s="37">
        <v>540</v>
      </c>
      <c r="AV308" s="37">
        <v>290</v>
      </c>
      <c r="AW308" s="37">
        <v>1100</v>
      </c>
      <c r="AX308" s="37">
        <v>450</v>
      </c>
      <c r="AY308" s="37">
        <v>160</v>
      </c>
      <c r="AZ308" s="37">
        <v>160</v>
      </c>
      <c r="BA308" s="37">
        <v>220</v>
      </c>
    </row>
    <row r="309" spans="1:53" ht="15" customHeight="1" x14ac:dyDescent="0.3">
      <c r="A309" s="22" t="s">
        <v>133</v>
      </c>
      <c r="B309" s="22" t="str">
        <f>VLOOKUP(A309,'ECP Child Poverty data'!$A$1:$B$652,2,FALSE)</f>
        <v>South West</v>
      </c>
      <c r="C309" s="22" t="str">
        <f>VLOOKUP(A309,'MP details'!$A$1:$D$651,2,FALSE)</f>
        <v>Steve Darling</v>
      </c>
      <c r="D309" s="22" t="str">
        <f>VLOOKUP(A309,'MP details'!$A$1:$D$651,3,FALSE)</f>
        <v>Liberal Democrat</v>
      </c>
      <c r="E309" s="22" t="str">
        <f>VLOOKUP(A309,'MP details'!$A$1:$D$651,4,FALSE)</f>
        <v>steve.darling.mp@parliament.uk</v>
      </c>
      <c r="F309" s="29">
        <v>2150</v>
      </c>
      <c r="G309" s="29">
        <v>2150</v>
      </c>
      <c r="H309" s="29">
        <v>2060</v>
      </c>
      <c r="I309" s="30">
        <f>VLOOKUP(A309,'ECP Child Poverty data'!$A$3:$D$652,4,FALSE)</f>
        <v>6391</v>
      </c>
      <c r="J309" s="31">
        <f>VLOOKUP(A309,'ECP Child Poverty data'!$A$3:$E$652,5,FALSE)</f>
        <v>0.32104325294494629</v>
      </c>
      <c r="K309" s="30">
        <f t="shared" si="24"/>
        <v>19906.974967936651</v>
      </c>
      <c r="L309" s="54">
        <f t="shared" si="25"/>
        <v>0.1034813176445923</v>
      </c>
      <c r="M309" s="32"/>
      <c r="N309" s="33">
        <f t="shared" si="26"/>
        <v>0.65533980582524276</v>
      </c>
      <c r="O309" s="33">
        <f t="shared" si="27"/>
        <v>0.55339805825242716</v>
      </c>
      <c r="P309" s="33">
        <f t="shared" si="28"/>
        <v>7.7669902912621352E-2</v>
      </c>
      <c r="Q309" s="33">
        <f t="shared" si="29"/>
        <v>0.54854368932038833</v>
      </c>
      <c r="R309" s="36"/>
      <c r="S309" s="37">
        <v>180</v>
      </c>
      <c r="T309" s="37">
        <v>130</v>
      </c>
      <c r="U309" s="37">
        <v>30</v>
      </c>
      <c r="V309" s="37">
        <v>0</v>
      </c>
      <c r="W309" s="37">
        <v>30</v>
      </c>
      <c r="X309" s="37">
        <v>1130</v>
      </c>
      <c r="Y309" s="37">
        <v>500</v>
      </c>
      <c r="Z309" s="37">
        <v>630</v>
      </c>
      <c r="AA309" s="37">
        <v>1020</v>
      </c>
      <c r="AB309" s="37">
        <v>380</v>
      </c>
      <c r="AC309" s="37">
        <v>460</v>
      </c>
      <c r="AD309" s="37">
        <v>170</v>
      </c>
      <c r="AE309" s="37">
        <v>890</v>
      </c>
      <c r="AF309" s="37">
        <v>1350</v>
      </c>
      <c r="AG309" s="37">
        <v>800</v>
      </c>
      <c r="AH309" s="37">
        <v>1160</v>
      </c>
      <c r="AI309" s="37">
        <v>620</v>
      </c>
      <c r="AJ309" s="37">
        <v>240</v>
      </c>
      <c r="AK309" s="37">
        <v>120</v>
      </c>
      <c r="AL309" s="37">
        <v>1140</v>
      </c>
      <c r="AM309" s="37">
        <v>360</v>
      </c>
      <c r="AN309" s="37">
        <v>0</v>
      </c>
      <c r="AO309" s="37">
        <v>340</v>
      </c>
      <c r="AP309" s="37">
        <v>830</v>
      </c>
      <c r="AQ309" s="37">
        <v>810</v>
      </c>
      <c r="AR309" s="37">
        <v>790</v>
      </c>
      <c r="AS309" s="37">
        <v>70</v>
      </c>
      <c r="AT309" s="37">
        <v>20</v>
      </c>
      <c r="AU309" s="37">
        <v>230</v>
      </c>
      <c r="AV309" s="37">
        <v>330</v>
      </c>
      <c r="AW309" s="37">
        <v>1300</v>
      </c>
      <c r="AX309" s="37">
        <v>630</v>
      </c>
      <c r="AY309" s="37">
        <v>90</v>
      </c>
      <c r="AZ309" s="37">
        <v>130</v>
      </c>
      <c r="BA309" s="37">
        <v>160</v>
      </c>
    </row>
    <row r="310" spans="1:53" ht="15" customHeight="1" x14ac:dyDescent="0.3">
      <c r="A310" s="22" t="s">
        <v>652</v>
      </c>
      <c r="B310" s="22" t="str">
        <f>VLOOKUP(A310,'ECP Child Poverty data'!$A$1:$B$652,2,FALSE)</f>
        <v>Wales</v>
      </c>
      <c r="C310" s="22" t="str">
        <f>VLOOKUP(A310,'MP details'!$A$1:$D$651,2,FALSE)</f>
        <v>Sir Mark Tami</v>
      </c>
      <c r="D310" s="22" t="str">
        <f>VLOOKUP(A310,'MP details'!$A$1:$D$651,3,FALSE)</f>
        <v>Labour</v>
      </c>
      <c r="E310" s="22" t="str">
        <f>VLOOKUP(A310,'MP details'!$A$1:$D$651,4,FALSE)</f>
        <v>tamim@parliament.uk</v>
      </c>
      <c r="F310" s="29">
        <v>2340</v>
      </c>
      <c r="G310" s="29">
        <v>2340</v>
      </c>
      <c r="H310" s="29">
        <v>2260</v>
      </c>
      <c r="I310" s="30">
        <f>VLOOKUP(A310,'ECP Child Poverty data'!$A$3:$D$652,4,FALSE)</f>
        <v>6297</v>
      </c>
      <c r="J310" s="31">
        <f>VLOOKUP(A310,'ECP Child Poverty data'!$A$3:$E$652,5,FALSE)</f>
        <v>0.28790763020515442</v>
      </c>
      <c r="K310" s="30">
        <f t="shared" si="24"/>
        <v>21871.598177210326</v>
      </c>
      <c r="L310" s="54">
        <f t="shared" si="25"/>
        <v>0.10333035481398269</v>
      </c>
      <c r="M310" s="32"/>
      <c r="N310" s="33">
        <f t="shared" si="26"/>
        <v>0.51769911504424782</v>
      </c>
      <c r="O310" s="33">
        <f t="shared" si="27"/>
        <v>0.48672566371681414</v>
      </c>
      <c r="P310" s="33">
        <f t="shared" si="28"/>
        <v>8.8495575221238937E-2</v>
      </c>
      <c r="Q310" s="33">
        <f t="shared" si="29"/>
        <v>0.66371681415929207</v>
      </c>
      <c r="R310" s="36"/>
      <c r="S310" s="37">
        <v>160</v>
      </c>
      <c r="T310" s="37">
        <v>100</v>
      </c>
      <c r="U310" s="37">
        <v>10</v>
      </c>
      <c r="V310" s="37">
        <v>20</v>
      </c>
      <c r="W310" s="37">
        <v>30</v>
      </c>
      <c r="X310" s="37">
        <v>1500</v>
      </c>
      <c r="Y310" s="37">
        <v>530</v>
      </c>
      <c r="Z310" s="37">
        <v>970</v>
      </c>
      <c r="AA310" s="37">
        <v>840</v>
      </c>
      <c r="AB310" s="37">
        <v>240</v>
      </c>
      <c r="AC310" s="37">
        <v>410</v>
      </c>
      <c r="AD310" s="37">
        <v>200</v>
      </c>
      <c r="AE310" s="37">
        <v>760</v>
      </c>
      <c r="AF310" s="37">
        <v>1170</v>
      </c>
      <c r="AG310" s="37">
        <v>1160</v>
      </c>
      <c r="AH310" s="37">
        <v>1370</v>
      </c>
      <c r="AI310" s="37">
        <v>480</v>
      </c>
      <c r="AJ310" s="37">
        <v>280</v>
      </c>
      <c r="AK310" s="37">
        <v>210</v>
      </c>
      <c r="AL310" s="37">
        <v>1100</v>
      </c>
      <c r="AM310" s="37">
        <v>420</v>
      </c>
      <c r="AN310" s="37">
        <v>0</v>
      </c>
      <c r="AO310" s="37">
        <v>490</v>
      </c>
      <c r="AP310" s="37">
        <v>760</v>
      </c>
      <c r="AQ310" s="37">
        <v>750</v>
      </c>
      <c r="AR310" s="37">
        <v>700</v>
      </c>
      <c r="AS310" s="37">
        <v>70</v>
      </c>
      <c r="AT310" s="37">
        <v>20</v>
      </c>
      <c r="AU310" s="37">
        <v>290</v>
      </c>
      <c r="AV310" s="37">
        <v>240</v>
      </c>
      <c r="AW310" s="37">
        <v>1320</v>
      </c>
      <c r="AX310" s="37">
        <v>600</v>
      </c>
      <c r="AY310" s="37">
        <v>120</v>
      </c>
      <c r="AZ310" s="37">
        <v>200</v>
      </c>
      <c r="BA310" s="37">
        <v>200</v>
      </c>
    </row>
    <row r="311" spans="1:53" ht="15" customHeight="1" x14ac:dyDescent="0.3">
      <c r="A311" s="22" t="s">
        <v>234</v>
      </c>
      <c r="B311" s="22" t="str">
        <f>VLOOKUP(A311,'ECP Child Poverty data'!$A$1:$B$652,2,FALSE)</f>
        <v>North West</v>
      </c>
      <c r="C311" s="22" t="str">
        <f>VLOOKUP(A311,'MP details'!$A$1:$D$651,2,FALSE)</f>
        <v>Ms Julie Minns</v>
      </c>
      <c r="D311" s="22" t="str">
        <f>VLOOKUP(A311,'MP details'!$A$1:$D$651,3,FALSE)</f>
        <v>Labour</v>
      </c>
      <c r="E311" s="22" t="str">
        <f>VLOOKUP(A311,'MP details'!$A$1:$D$651,4,FALSE)</f>
        <v>julie.minns.mp@parliament.uk</v>
      </c>
      <c r="F311" s="29">
        <v>2160</v>
      </c>
      <c r="G311" s="29">
        <v>2160</v>
      </c>
      <c r="H311" s="29">
        <v>2090</v>
      </c>
      <c r="I311" s="30">
        <f>VLOOKUP(A311,'ECP Child Poverty data'!$A$3:$D$652,4,FALSE)</f>
        <v>6840</v>
      </c>
      <c r="J311" s="31">
        <f>VLOOKUP(A311,'ECP Child Poverty data'!$A$3:$E$652,5,FALSE)</f>
        <v>0.3372090756893158</v>
      </c>
      <c r="K311" s="30">
        <f t="shared" si="24"/>
        <v>20284.151563886036</v>
      </c>
      <c r="L311" s="54">
        <f t="shared" si="25"/>
        <v>0.10303610646062428</v>
      </c>
      <c r="M311" s="32"/>
      <c r="N311" s="33">
        <f t="shared" si="26"/>
        <v>0.62200956937799046</v>
      </c>
      <c r="O311" s="33">
        <f t="shared" si="27"/>
        <v>0.44497607655502391</v>
      </c>
      <c r="P311" s="33">
        <f t="shared" si="28"/>
        <v>5.7416267942583733E-2</v>
      </c>
      <c r="Q311" s="33">
        <f t="shared" si="29"/>
        <v>0.58851674641148322</v>
      </c>
      <c r="R311" s="36"/>
      <c r="S311" s="37">
        <v>160</v>
      </c>
      <c r="T311" s="37">
        <v>90</v>
      </c>
      <c r="U311" s="37">
        <v>40</v>
      </c>
      <c r="V311" s="37">
        <v>20</v>
      </c>
      <c r="W311" s="37">
        <v>10</v>
      </c>
      <c r="X311" s="37">
        <v>1230</v>
      </c>
      <c r="Y311" s="37">
        <v>530</v>
      </c>
      <c r="Z311" s="37">
        <v>690</v>
      </c>
      <c r="AA311" s="37">
        <v>940</v>
      </c>
      <c r="AB311" s="37">
        <v>320</v>
      </c>
      <c r="AC311" s="37">
        <v>450</v>
      </c>
      <c r="AD311" s="37">
        <v>170</v>
      </c>
      <c r="AE311" s="37">
        <v>850</v>
      </c>
      <c r="AF311" s="37">
        <v>1300</v>
      </c>
      <c r="AG311" s="37">
        <v>860</v>
      </c>
      <c r="AH311" s="37">
        <v>1240</v>
      </c>
      <c r="AI311" s="37">
        <v>590</v>
      </c>
      <c r="AJ311" s="37">
        <v>190</v>
      </c>
      <c r="AK311" s="37">
        <v>140</v>
      </c>
      <c r="AL311" s="37">
        <v>930</v>
      </c>
      <c r="AM311" s="37">
        <v>390</v>
      </c>
      <c r="AN311" s="37">
        <v>0</v>
      </c>
      <c r="AO311" s="37">
        <v>390</v>
      </c>
      <c r="AP311" s="37">
        <v>580</v>
      </c>
      <c r="AQ311" s="37">
        <v>560</v>
      </c>
      <c r="AR311" s="37">
        <v>540</v>
      </c>
      <c r="AS311" s="37">
        <v>30</v>
      </c>
      <c r="AT311" s="37">
        <v>0</v>
      </c>
      <c r="AU311" s="37">
        <v>340</v>
      </c>
      <c r="AV311" s="37">
        <v>330</v>
      </c>
      <c r="AW311" s="37">
        <v>1070</v>
      </c>
      <c r="AX311" s="37">
        <v>640</v>
      </c>
      <c r="AY311" s="37">
        <v>140</v>
      </c>
      <c r="AZ311" s="37">
        <v>190</v>
      </c>
      <c r="BA311" s="37">
        <v>120</v>
      </c>
    </row>
    <row r="312" spans="1:53" ht="15" customHeight="1" x14ac:dyDescent="0.3">
      <c r="A312" s="22" t="s">
        <v>523</v>
      </c>
      <c r="B312" s="22" t="str">
        <f>VLOOKUP(A312,'ECP Child Poverty data'!$A$1:$B$652,2,FALSE)</f>
        <v>South West</v>
      </c>
      <c r="C312" s="22" t="str">
        <f>VLOOKUP(A312,'MP details'!$A$1:$D$651,2,FALSE)</f>
        <v>Noah Law</v>
      </c>
      <c r="D312" s="22" t="str">
        <f>VLOOKUP(A312,'MP details'!$A$1:$D$651,3,FALSE)</f>
        <v>Labour</v>
      </c>
      <c r="E312" s="22" t="str">
        <f>VLOOKUP(A312,'MP details'!$A$1:$D$651,4,FALSE)</f>
        <v>noah.law.mp@parliament.uk</v>
      </c>
      <c r="F312" s="29">
        <v>2160</v>
      </c>
      <c r="G312" s="29">
        <v>2160</v>
      </c>
      <c r="H312" s="29">
        <v>2080</v>
      </c>
      <c r="I312" s="30">
        <f>VLOOKUP(A312,'ECP Child Poverty data'!$A$3:$D$652,4,FALSE)</f>
        <v>6441</v>
      </c>
      <c r="J312" s="31">
        <f>VLOOKUP(A312,'ECP Child Poverty data'!$A$3:$E$652,5,FALSE)</f>
        <v>0.31809088587760925</v>
      </c>
      <c r="K312" s="30">
        <f t="shared" si="24"/>
        <v>20248.929742923479</v>
      </c>
      <c r="L312" s="54">
        <f t="shared" si="25"/>
        <v>0.10272147843897333</v>
      </c>
      <c r="M312" s="32"/>
      <c r="N312" s="33">
        <f t="shared" si="26"/>
        <v>0.72596153846153844</v>
      </c>
      <c r="O312" s="33">
        <f t="shared" si="27"/>
        <v>0.46153846153846156</v>
      </c>
      <c r="P312" s="33">
        <f t="shared" si="28"/>
        <v>6.25E-2</v>
      </c>
      <c r="Q312" s="33">
        <f t="shared" si="29"/>
        <v>0.48076923076923078</v>
      </c>
      <c r="R312" s="36"/>
      <c r="S312" s="37">
        <v>140</v>
      </c>
      <c r="T312" s="37">
        <v>100</v>
      </c>
      <c r="U312" s="37">
        <v>0</v>
      </c>
      <c r="V312" s="37">
        <v>20</v>
      </c>
      <c r="W312" s="37">
        <v>20</v>
      </c>
      <c r="X312" s="37">
        <v>1000</v>
      </c>
      <c r="Y312" s="37">
        <v>530</v>
      </c>
      <c r="Z312" s="37">
        <v>470</v>
      </c>
      <c r="AA312" s="37">
        <v>1160</v>
      </c>
      <c r="AB312" s="37">
        <v>460</v>
      </c>
      <c r="AC312" s="37">
        <v>520</v>
      </c>
      <c r="AD312" s="37">
        <v>180</v>
      </c>
      <c r="AE312" s="37">
        <v>990</v>
      </c>
      <c r="AF312" s="37">
        <v>1510</v>
      </c>
      <c r="AG312" s="37">
        <v>650</v>
      </c>
      <c r="AH312" s="37">
        <v>1270</v>
      </c>
      <c r="AI312" s="37">
        <v>550</v>
      </c>
      <c r="AJ312" s="37">
        <v>200</v>
      </c>
      <c r="AK312" s="37">
        <v>140</v>
      </c>
      <c r="AL312" s="37">
        <v>960</v>
      </c>
      <c r="AM312" s="37">
        <v>340</v>
      </c>
      <c r="AN312" s="37">
        <v>0</v>
      </c>
      <c r="AO312" s="37">
        <v>320</v>
      </c>
      <c r="AP312" s="37">
        <v>660</v>
      </c>
      <c r="AQ312" s="37">
        <v>610</v>
      </c>
      <c r="AR312" s="37">
        <v>590</v>
      </c>
      <c r="AS312" s="37">
        <v>50</v>
      </c>
      <c r="AT312" s="37">
        <v>0</v>
      </c>
      <c r="AU312" s="37">
        <v>340</v>
      </c>
      <c r="AV312" s="37">
        <v>330</v>
      </c>
      <c r="AW312" s="37">
        <v>1200</v>
      </c>
      <c r="AX312" s="37">
        <v>770</v>
      </c>
      <c r="AY312" s="37">
        <v>100</v>
      </c>
      <c r="AZ312" s="37">
        <v>140</v>
      </c>
      <c r="BA312" s="37">
        <v>130</v>
      </c>
    </row>
    <row r="313" spans="1:53" ht="15" customHeight="1" x14ac:dyDescent="0.3">
      <c r="A313" s="22" t="s">
        <v>539</v>
      </c>
      <c r="B313" s="22" t="str">
        <f>VLOOKUP(A313,'ECP Child Poverty data'!$A$1:$B$652,2,FALSE)</f>
        <v>East of England</v>
      </c>
      <c r="C313" s="22" t="str">
        <f>VLOOKUP(A313,'MP details'!$A$1:$D$651,2,FALSE)</f>
        <v>Jenny Riddell-Carpenter</v>
      </c>
      <c r="D313" s="22" t="str">
        <f>VLOOKUP(A313,'MP details'!$A$1:$D$651,3,FALSE)</f>
        <v>Labour</v>
      </c>
      <c r="E313" s="22" t="str">
        <f>VLOOKUP(A313,'MP details'!$A$1:$D$651,4,FALSE)</f>
        <v>jenny.riddellcarpenter.mp@parliament.uk</v>
      </c>
      <c r="F313" s="29">
        <v>1680</v>
      </c>
      <c r="G313" s="29">
        <v>1680</v>
      </c>
      <c r="H313" s="29">
        <v>1620</v>
      </c>
      <c r="I313" s="30">
        <f>VLOOKUP(A313,'ECP Child Poverty data'!$A$3:$D$652,4,FALSE)</f>
        <v>4125</v>
      </c>
      <c r="J313" s="31">
        <f>VLOOKUP(A313,'ECP Child Poverty data'!$A$3:$E$652,5,FALSE)</f>
        <v>0.26116287708282471</v>
      </c>
      <c r="K313" s="30">
        <f t="shared" si="24"/>
        <v>15794.740991047534</v>
      </c>
      <c r="L313" s="54">
        <f t="shared" si="25"/>
        <v>0.10256578445434569</v>
      </c>
      <c r="M313" s="32"/>
      <c r="N313" s="33">
        <f t="shared" si="26"/>
        <v>0.61111111111111116</v>
      </c>
      <c r="O313" s="33">
        <f t="shared" si="27"/>
        <v>0.5</v>
      </c>
      <c r="P313" s="33">
        <f t="shared" si="28"/>
        <v>8.0246913580246909E-2</v>
      </c>
      <c r="Q313" s="33">
        <f t="shared" si="29"/>
        <v>0.51851851851851849</v>
      </c>
      <c r="R313" s="36"/>
      <c r="S313" s="37">
        <v>120</v>
      </c>
      <c r="T313" s="37">
        <v>90</v>
      </c>
      <c r="U313" s="37">
        <v>0</v>
      </c>
      <c r="V313" s="37">
        <v>0</v>
      </c>
      <c r="W313" s="37">
        <v>20</v>
      </c>
      <c r="X313" s="37">
        <v>840</v>
      </c>
      <c r="Y313" s="37">
        <v>340</v>
      </c>
      <c r="Z313" s="37">
        <v>500</v>
      </c>
      <c r="AA313" s="37">
        <v>830</v>
      </c>
      <c r="AB313" s="37">
        <v>240</v>
      </c>
      <c r="AC313" s="37">
        <v>400</v>
      </c>
      <c r="AD313" s="37">
        <v>190</v>
      </c>
      <c r="AE313" s="37">
        <v>590</v>
      </c>
      <c r="AF313" s="37">
        <v>990</v>
      </c>
      <c r="AG313" s="37">
        <v>690</v>
      </c>
      <c r="AH313" s="37">
        <v>920</v>
      </c>
      <c r="AI313" s="37">
        <v>470</v>
      </c>
      <c r="AJ313" s="37">
        <v>180</v>
      </c>
      <c r="AK313" s="37">
        <v>120</v>
      </c>
      <c r="AL313" s="37">
        <v>810</v>
      </c>
      <c r="AM313" s="37">
        <v>310</v>
      </c>
      <c r="AN313" s="37">
        <v>0</v>
      </c>
      <c r="AO313" s="37">
        <v>340</v>
      </c>
      <c r="AP313" s="37">
        <v>510</v>
      </c>
      <c r="AQ313" s="37">
        <v>510</v>
      </c>
      <c r="AR313" s="37">
        <v>490</v>
      </c>
      <c r="AS313" s="37">
        <v>50</v>
      </c>
      <c r="AT313" s="37">
        <v>0</v>
      </c>
      <c r="AU313" s="37">
        <v>230</v>
      </c>
      <c r="AV313" s="37">
        <v>220</v>
      </c>
      <c r="AW313" s="37">
        <v>1000</v>
      </c>
      <c r="AX313" s="37">
        <v>480</v>
      </c>
      <c r="AY313" s="37">
        <v>70</v>
      </c>
      <c r="AZ313" s="37">
        <v>120</v>
      </c>
      <c r="BA313" s="37">
        <v>130</v>
      </c>
    </row>
    <row r="314" spans="1:53" x14ac:dyDescent="0.3">
      <c r="A314" s="22" t="s">
        <v>561</v>
      </c>
      <c r="B314" s="22" t="str">
        <f>VLOOKUP(A314,'ECP Child Poverty data'!$A$1:$B$652,2,FALSE)</f>
        <v>London</v>
      </c>
      <c r="C314" s="22" t="str">
        <f>VLOOKUP(A314,'MP details'!$A$1:$D$651,2,FALSE)</f>
        <v>Danny Beales</v>
      </c>
      <c r="D314" s="22" t="str">
        <f>VLOOKUP(A314,'MP details'!$A$1:$D$651,3,FALSE)</f>
        <v>Labour</v>
      </c>
      <c r="E314" s="22" t="str">
        <f>VLOOKUP(A314,'MP details'!$A$1:$D$651,4,FALSE)</f>
        <v>danny.beales.mp@parliament.uk</v>
      </c>
      <c r="F314" s="29">
        <v>3090</v>
      </c>
      <c r="G314" s="29">
        <v>3090</v>
      </c>
      <c r="H314" s="29">
        <v>3040</v>
      </c>
      <c r="I314" s="30">
        <f>VLOOKUP(A314,'ECP Child Poverty data'!$A$3:$D$652,4,FALSE)</f>
        <v>8784</v>
      </c>
      <c r="J314" s="31">
        <f>VLOOKUP(A314,'ECP Child Poverty data'!$A$3:$E$652,5,FALSE)</f>
        <v>0.29532280564308167</v>
      </c>
      <c r="K314" s="30">
        <f t="shared" si="24"/>
        <v>29743.723925662824</v>
      </c>
      <c r="L314" s="54">
        <f t="shared" si="25"/>
        <v>0.10220643546846178</v>
      </c>
      <c r="M314" s="32"/>
      <c r="N314" s="33">
        <f t="shared" si="26"/>
        <v>0.63815789473684215</v>
      </c>
      <c r="O314" s="33">
        <f t="shared" si="27"/>
        <v>0.38157894736842107</v>
      </c>
      <c r="P314" s="33">
        <f t="shared" si="28"/>
        <v>8.8815789473684209E-2</v>
      </c>
      <c r="Q314" s="33">
        <f t="shared" si="29"/>
        <v>0.49342105263157893</v>
      </c>
      <c r="R314" s="36"/>
      <c r="S314" s="37">
        <v>140</v>
      </c>
      <c r="T314" s="37">
        <v>100</v>
      </c>
      <c r="U314" s="37">
        <v>0</v>
      </c>
      <c r="V314" s="37">
        <v>0</v>
      </c>
      <c r="W314" s="37">
        <v>30</v>
      </c>
      <c r="X314" s="37">
        <v>1500</v>
      </c>
      <c r="Y314" s="37">
        <v>570</v>
      </c>
      <c r="Z314" s="37">
        <v>930</v>
      </c>
      <c r="AA314" s="37">
        <v>1590</v>
      </c>
      <c r="AB314" s="37">
        <v>300</v>
      </c>
      <c r="AC314" s="37">
        <v>1070</v>
      </c>
      <c r="AD314" s="37">
        <v>220</v>
      </c>
      <c r="AE314" s="37">
        <v>870</v>
      </c>
      <c r="AF314" s="37">
        <v>1940</v>
      </c>
      <c r="AG314" s="37">
        <v>1150</v>
      </c>
      <c r="AH314" s="37">
        <v>1640</v>
      </c>
      <c r="AI314" s="37">
        <v>860</v>
      </c>
      <c r="AJ314" s="37">
        <v>390</v>
      </c>
      <c r="AK314" s="37">
        <v>200</v>
      </c>
      <c r="AL314" s="37">
        <v>1160</v>
      </c>
      <c r="AM314" s="37">
        <v>410</v>
      </c>
      <c r="AN314" s="37">
        <v>0</v>
      </c>
      <c r="AO314" s="37">
        <v>330</v>
      </c>
      <c r="AP314" s="37">
        <v>800</v>
      </c>
      <c r="AQ314" s="37">
        <v>790</v>
      </c>
      <c r="AR314" s="37">
        <v>740</v>
      </c>
      <c r="AS314" s="37">
        <v>70</v>
      </c>
      <c r="AT314" s="37">
        <v>20</v>
      </c>
      <c r="AU314" s="37">
        <v>830</v>
      </c>
      <c r="AV314" s="37">
        <v>550</v>
      </c>
      <c r="AW314" s="37">
        <v>1600</v>
      </c>
      <c r="AX314" s="37">
        <v>780</v>
      </c>
      <c r="AY314" s="37">
        <v>180</v>
      </c>
      <c r="AZ314" s="37">
        <v>240</v>
      </c>
      <c r="BA314" s="37">
        <v>270</v>
      </c>
    </row>
    <row r="315" spans="1:53" ht="15" customHeight="1" x14ac:dyDescent="0.3">
      <c r="A315" s="22" t="s">
        <v>310</v>
      </c>
      <c r="B315" s="22" t="str">
        <f>VLOOKUP(A315,'ECP Child Poverty data'!$A$1:$B$652,2,FALSE)</f>
        <v>East Midlands</v>
      </c>
      <c r="C315" s="22" t="str">
        <f>VLOOKUP(A315,'MP details'!$A$1:$D$651,2,FALSE)</f>
        <v>Gareth Davies</v>
      </c>
      <c r="D315" s="22" t="str">
        <f>VLOOKUP(A315,'MP details'!$A$1:$D$651,3,FALSE)</f>
        <v>Conservative</v>
      </c>
      <c r="E315" s="22" t="str">
        <f>VLOOKUP(A315,'MP details'!$A$1:$D$651,4,FALSE)</f>
        <v>gareth.davies.mp@parliament.uk</v>
      </c>
      <c r="F315" s="29">
        <v>2250</v>
      </c>
      <c r="G315" s="29">
        <v>2250</v>
      </c>
      <c r="H315" s="29">
        <v>2150</v>
      </c>
      <c r="I315" s="30">
        <f>VLOOKUP(A315,'ECP Child Poverty data'!$A$3:$D$652,4,FALSE)</f>
        <v>5938</v>
      </c>
      <c r="J315" s="31">
        <f>VLOOKUP(A315,'ECP Child Poverty data'!$A$3:$E$652,5,FALSE)</f>
        <v>0.28205308318138123</v>
      </c>
      <c r="K315" s="30">
        <f t="shared" si="24"/>
        <v>21052.774651576568</v>
      </c>
      <c r="L315" s="54">
        <f t="shared" si="25"/>
        <v>0.1021243059683344</v>
      </c>
      <c r="M315" s="32"/>
      <c r="N315" s="33">
        <f t="shared" si="26"/>
        <v>0.63255813953488371</v>
      </c>
      <c r="O315" s="33">
        <f t="shared" si="27"/>
        <v>0.48372093023255813</v>
      </c>
      <c r="P315" s="33">
        <f t="shared" si="28"/>
        <v>7.441860465116279E-2</v>
      </c>
      <c r="Q315" s="33">
        <f t="shared" si="29"/>
        <v>0.55348837209302326</v>
      </c>
      <c r="R315" s="36"/>
      <c r="S315" s="37">
        <v>160</v>
      </c>
      <c r="T315" s="37">
        <v>90</v>
      </c>
      <c r="U315" s="37">
        <v>20</v>
      </c>
      <c r="V315" s="37">
        <v>20</v>
      </c>
      <c r="W315" s="37">
        <v>20</v>
      </c>
      <c r="X315" s="37">
        <v>1190</v>
      </c>
      <c r="Y315" s="37">
        <v>530</v>
      </c>
      <c r="Z315" s="37">
        <v>650</v>
      </c>
      <c r="AA315" s="37">
        <v>1060</v>
      </c>
      <c r="AB315" s="37">
        <v>300</v>
      </c>
      <c r="AC315" s="37">
        <v>530</v>
      </c>
      <c r="AD315" s="37">
        <v>240</v>
      </c>
      <c r="AE315" s="37">
        <v>830</v>
      </c>
      <c r="AF315" s="37">
        <v>1360</v>
      </c>
      <c r="AG315" s="37">
        <v>890</v>
      </c>
      <c r="AH315" s="37">
        <v>1240</v>
      </c>
      <c r="AI315" s="37">
        <v>590</v>
      </c>
      <c r="AJ315" s="37">
        <v>280</v>
      </c>
      <c r="AK315" s="37">
        <v>150</v>
      </c>
      <c r="AL315" s="37">
        <v>1040</v>
      </c>
      <c r="AM315" s="37">
        <v>380</v>
      </c>
      <c r="AN315" s="37">
        <v>0</v>
      </c>
      <c r="AO315" s="37">
        <v>390</v>
      </c>
      <c r="AP315" s="37">
        <v>730</v>
      </c>
      <c r="AQ315" s="37">
        <v>720</v>
      </c>
      <c r="AR315" s="37">
        <v>710</v>
      </c>
      <c r="AS315" s="37">
        <v>60</v>
      </c>
      <c r="AT315" s="37">
        <v>10</v>
      </c>
      <c r="AU315" s="37">
        <v>350</v>
      </c>
      <c r="AV315" s="37">
        <v>300</v>
      </c>
      <c r="AW315" s="37">
        <v>1200</v>
      </c>
      <c r="AX315" s="37">
        <v>730</v>
      </c>
      <c r="AY315" s="37">
        <v>110</v>
      </c>
      <c r="AZ315" s="37">
        <v>190</v>
      </c>
      <c r="BA315" s="37">
        <v>160</v>
      </c>
    </row>
    <row r="316" spans="1:53" ht="15" customHeight="1" x14ac:dyDescent="0.3">
      <c r="A316" s="22" t="s">
        <v>325</v>
      </c>
      <c r="B316" s="22" t="str">
        <f>VLOOKUP(A316,'ECP Child Poverty data'!$A$1:$B$652,2,FALSE)</f>
        <v>East of England</v>
      </c>
      <c r="C316" s="22" t="str">
        <f>VLOOKUP(A316,'MP details'!$A$1:$D$651,2,FALSE)</f>
        <v>Sir Bernard Jenkin</v>
      </c>
      <c r="D316" s="22" t="str">
        <f>VLOOKUP(A316,'MP details'!$A$1:$D$651,3,FALSE)</f>
        <v>Conservative</v>
      </c>
      <c r="E316" s="22" t="str">
        <f>VLOOKUP(A316,'MP details'!$A$1:$D$651,4,FALSE)</f>
        <v>bernard.jenkin.mp@parliament.uk</v>
      </c>
      <c r="F316" s="29">
        <v>2050</v>
      </c>
      <c r="G316" s="29">
        <v>2050</v>
      </c>
      <c r="H316" s="29">
        <v>1990</v>
      </c>
      <c r="I316" s="30">
        <f>VLOOKUP(A316,'ECP Child Poverty data'!$A$3:$D$652,4,FALSE)</f>
        <v>4532</v>
      </c>
      <c r="J316" s="31">
        <f>VLOOKUP(A316,'ECP Child Poverty data'!$A$3:$E$652,5,FALSE)</f>
        <v>0.23246614634990692</v>
      </c>
      <c r="K316" s="30">
        <f t="shared" si="24"/>
        <v>19495.311774035501</v>
      </c>
      <c r="L316" s="54">
        <f t="shared" si="25"/>
        <v>0.10207582330898383</v>
      </c>
      <c r="M316" s="32"/>
      <c r="N316" s="33">
        <f t="shared" si="26"/>
        <v>0.5879396984924623</v>
      </c>
      <c r="O316" s="33">
        <f t="shared" si="27"/>
        <v>0.54773869346733672</v>
      </c>
      <c r="P316" s="33">
        <f t="shared" si="28"/>
        <v>9.5477386934673364E-2</v>
      </c>
      <c r="Q316" s="33">
        <f t="shared" si="29"/>
        <v>0.55276381909547734</v>
      </c>
      <c r="R316" s="36"/>
      <c r="S316" s="37">
        <v>130</v>
      </c>
      <c r="T316" s="37">
        <v>100</v>
      </c>
      <c r="U316" s="37">
        <v>0</v>
      </c>
      <c r="V316" s="37">
        <v>0</v>
      </c>
      <c r="W316" s="37">
        <v>20</v>
      </c>
      <c r="X316" s="37">
        <v>1100</v>
      </c>
      <c r="Y316" s="37">
        <v>430</v>
      </c>
      <c r="Z316" s="37">
        <v>670</v>
      </c>
      <c r="AA316" s="37">
        <v>940</v>
      </c>
      <c r="AB316" s="37">
        <v>290</v>
      </c>
      <c r="AC316" s="37">
        <v>450</v>
      </c>
      <c r="AD316" s="37">
        <v>210</v>
      </c>
      <c r="AE316" s="37">
        <v>720</v>
      </c>
      <c r="AF316" s="37">
        <v>1170</v>
      </c>
      <c r="AG316" s="37">
        <v>880</v>
      </c>
      <c r="AH316" s="37">
        <v>1130</v>
      </c>
      <c r="AI316" s="37">
        <v>540</v>
      </c>
      <c r="AJ316" s="37">
        <v>240</v>
      </c>
      <c r="AK316" s="37">
        <v>140</v>
      </c>
      <c r="AL316" s="37">
        <v>1090</v>
      </c>
      <c r="AM316" s="37">
        <v>290</v>
      </c>
      <c r="AN316" s="37">
        <v>0</v>
      </c>
      <c r="AO316" s="37">
        <v>400</v>
      </c>
      <c r="AP316" s="37">
        <v>850</v>
      </c>
      <c r="AQ316" s="37">
        <v>830</v>
      </c>
      <c r="AR316" s="37">
        <v>810</v>
      </c>
      <c r="AS316" s="37">
        <v>70</v>
      </c>
      <c r="AT316" s="37">
        <v>10</v>
      </c>
      <c r="AU316" s="37">
        <v>300</v>
      </c>
      <c r="AV316" s="37">
        <v>200</v>
      </c>
      <c r="AW316" s="37">
        <v>1260</v>
      </c>
      <c r="AX316" s="37">
        <v>530</v>
      </c>
      <c r="AY316" s="37">
        <v>130</v>
      </c>
      <c r="AZ316" s="37">
        <v>110</v>
      </c>
      <c r="BA316" s="37">
        <v>190</v>
      </c>
    </row>
    <row r="317" spans="1:53" ht="15" customHeight="1" x14ac:dyDescent="0.3">
      <c r="A317" s="22" t="s">
        <v>409</v>
      </c>
      <c r="B317" s="22" t="str">
        <f>VLOOKUP(A317,'ECP Child Poverty data'!$A$1:$B$652,2,FALSE)</f>
        <v>London</v>
      </c>
      <c r="C317" s="22" t="str">
        <f>VLOOKUP(A317,'MP details'!$A$1:$D$651,2,FALSE)</f>
        <v>Dame Siobhain McDonagh</v>
      </c>
      <c r="D317" s="22" t="str">
        <f>VLOOKUP(A317,'MP details'!$A$1:$D$651,3,FALSE)</f>
        <v>Labour</v>
      </c>
      <c r="E317" s="22" t="str">
        <f>VLOOKUP(A317,'MP details'!$A$1:$D$651,4,FALSE)</f>
        <v>mcdonaghs@parliament.uk</v>
      </c>
      <c r="F317" s="29">
        <v>3240</v>
      </c>
      <c r="G317" s="29">
        <v>3240</v>
      </c>
      <c r="H317" s="29">
        <v>3140</v>
      </c>
      <c r="I317" s="30">
        <f>VLOOKUP(A317,'ECP Child Poverty data'!$A$3:$D$652,4,FALSE)</f>
        <v>11481</v>
      </c>
      <c r="J317" s="31">
        <f>VLOOKUP(A317,'ECP Child Poverty data'!$A$3:$E$652,5,FALSE)</f>
        <v>0.3731599748134613</v>
      </c>
      <c r="K317" s="30">
        <f t="shared" si="24"/>
        <v>30766.965309554515</v>
      </c>
      <c r="L317" s="54">
        <f t="shared" si="25"/>
        <v>0.10205751423345252</v>
      </c>
      <c r="M317" s="32"/>
      <c r="N317" s="33">
        <f t="shared" si="26"/>
        <v>0.65923566878980888</v>
      </c>
      <c r="O317" s="33">
        <f t="shared" si="27"/>
        <v>0.31847133757961782</v>
      </c>
      <c r="P317" s="33">
        <f t="shared" si="28"/>
        <v>8.9171974522292988E-2</v>
      </c>
      <c r="Q317" s="33">
        <f t="shared" si="29"/>
        <v>0.55414012738853502</v>
      </c>
      <c r="R317" s="36"/>
      <c r="S317" s="37">
        <v>180</v>
      </c>
      <c r="T317" s="37">
        <v>140</v>
      </c>
      <c r="U317" s="37">
        <v>10</v>
      </c>
      <c r="V317" s="37">
        <v>0</v>
      </c>
      <c r="W317" s="37">
        <v>30</v>
      </c>
      <c r="X317" s="37">
        <v>1740</v>
      </c>
      <c r="Y317" s="37">
        <v>780</v>
      </c>
      <c r="Z317" s="37">
        <v>960</v>
      </c>
      <c r="AA317" s="37">
        <v>1490</v>
      </c>
      <c r="AB317" s="37">
        <v>370</v>
      </c>
      <c r="AC317" s="37">
        <v>920</v>
      </c>
      <c r="AD317" s="37">
        <v>210</v>
      </c>
      <c r="AE317" s="37">
        <v>1150</v>
      </c>
      <c r="AF317" s="37">
        <v>2070</v>
      </c>
      <c r="AG317" s="37">
        <v>1170</v>
      </c>
      <c r="AH317" s="37">
        <v>1920</v>
      </c>
      <c r="AI317" s="37">
        <v>820</v>
      </c>
      <c r="AJ317" s="37">
        <v>310</v>
      </c>
      <c r="AK317" s="37">
        <v>180</v>
      </c>
      <c r="AL317" s="37">
        <v>1000</v>
      </c>
      <c r="AM317" s="37">
        <v>270</v>
      </c>
      <c r="AN317" s="37">
        <v>0</v>
      </c>
      <c r="AO317" s="37">
        <v>320</v>
      </c>
      <c r="AP317" s="37">
        <v>730</v>
      </c>
      <c r="AQ317" s="37">
        <v>680</v>
      </c>
      <c r="AR317" s="37">
        <v>660</v>
      </c>
      <c r="AS317" s="37">
        <v>70</v>
      </c>
      <c r="AT317" s="37">
        <v>10</v>
      </c>
      <c r="AU317" s="37">
        <v>750</v>
      </c>
      <c r="AV317" s="37">
        <v>580</v>
      </c>
      <c r="AW317" s="37">
        <v>1430</v>
      </c>
      <c r="AX317" s="37">
        <v>910</v>
      </c>
      <c r="AY317" s="37">
        <v>240</v>
      </c>
      <c r="AZ317" s="37">
        <v>280</v>
      </c>
      <c r="BA317" s="37">
        <v>280</v>
      </c>
    </row>
    <row r="318" spans="1:53" ht="15" customHeight="1" x14ac:dyDescent="0.3">
      <c r="A318" s="22" t="s">
        <v>495</v>
      </c>
      <c r="B318" s="22" t="str">
        <f>VLOOKUP(A318,'ECP Child Poverty data'!$A$1:$B$652,2,FALSE)</f>
        <v>West Midlands</v>
      </c>
      <c r="C318" s="22" t="str">
        <f>VLOOKUP(A318,'MP details'!$A$1:$D$651,2,FALSE)</f>
        <v>Julia Buckley</v>
      </c>
      <c r="D318" s="22" t="str">
        <f>VLOOKUP(A318,'MP details'!$A$1:$D$651,3,FALSE)</f>
        <v>Labour</v>
      </c>
      <c r="E318" s="22" t="str">
        <f>VLOOKUP(A318,'MP details'!$A$1:$D$651,4,FALSE)</f>
        <v>julia.buckley.mp@parliament.uk</v>
      </c>
      <c r="F318" s="29">
        <v>2100</v>
      </c>
      <c r="G318" s="29">
        <v>2100</v>
      </c>
      <c r="H318" s="29">
        <v>2030</v>
      </c>
      <c r="I318" s="30">
        <f>VLOOKUP(A318,'ECP Child Poverty data'!$A$3:$D$652,4,FALSE)</f>
        <v>5973</v>
      </c>
      <c r="J318" s="31">
        <f>VLOOKUP(A318,'ECP Child Poverty data'!$A$3:$E$652,5,FALSE)</f>
        <v>0.30024683475494385</v>
      </c>
      <c r="K318" s="30">
        <f t="shared" si="24"/>
        <v>19893.631867510132</v>
      </c>
      <c r="L318" s="54">
        <f t="shared" si="25"/>
        <v>0.10204270459610515</v>
      </c>
      <c r="M318" s="32"/>
      <c r="N318" s="33">
        <f t="shared" si="26"/>
        <v>0.64039408866995073</v>
      </c>
      <c r="O318" s="33">
        <f t="shared" si="27"/>
        <v>0.44827586206896552</v>
      </c>
      <c r="P318" s="33">
        <f t="shared" si="28"/>
        <v>7.8817733990147784E-2</v>
      </c>
      <c r="Q318" s="33">
        <f t="shared" si="29"/>
        <v>0.58128078817733986</v>
      </c>
      <c r="R318" s="36"/>
      <c r="S318" s="37">
        <v>120</v>
      </c>
      <c r="T318" s="37">
        <v>70</v>
      </c>
      <c r="U318" s="37">
        <v>20</v>
      </c>
      <c r="V318" s="37">
        <v>0</v>
      </c>
      <c r="W318" s="37">
        <v>20</v>
      </c>
      <c r="X318" s="37">
        <v>1180</v>
      </c>
      <c r="Y318" s="37">
        <v>540</v>
      </c>
      <c r="Z318" s="37">
        <v>640</v>
      </c>
      <c r="AA318" s="37">
        <v>910</v>
      </c>
      <c r="AB318" s="37">
        <v>340</v>
      </c>
      <c r="AC318" s="37">
        <v>420</v>
      </c>
      <c r="AD318" s="37">
        <v>150</v>
      </c>
      <c r="AE318" s="37">
        <v>880</v>
      </c>
      <c r="AF318" s="37">
        <v>1300</v>
      </c>
      <c r="AG318" s="37">
        <v>790</v>
      </c>
      <c r="AH318" s="37">
        <v>1050</v>
      </c>
      <c r="AI318" s="37">
        <v>670</v>
      </c>
      <c r="AJ318" s="37">
        <v>250</v>
      </c>
      <c r="AK318" s="37">
        <v>120</v>
      </c>
      <c r="AL318" s="37">
        <v>910</v>
      </c>
      <c r="AM318" s="37">
        <v>330</v>
      </c>
      <c r="AN318" s="37">
        <v>0</v>
      </c>
      <c r="AO318" s="37">
        <v>300</v>
      </c>
      <c r="AP318" s="37">
        <v>600</v>
      </c>
      <c r="AQ318" s="37">
        <v>600</v>
      </c>
      <c r="AR318" s="37">
        <v>580</v>
      </c>
      <c r="AS318" s="37">
        <v>40</v>
      </c>
      <c r="AT318" s="37">
        <v>0</v>
      </c>
      <c r="AU318" s="37">
        <v>320</v>
      </c>
      <c r="AV318" s="37">
        <v>330</v>
      </c>
      <c r="AW318" s="37">
        <v>1150</v>
      </c>
      <c r="AX318" s="37">
        <v>640</v>
      </c>
      <c r="AY318" s="37">
        <v>100</v>
      </c>
      <c r="AZ318" s="37">
        <v>120</v>
      </c>
      <c r="BA318" s="37">
        <v>160</v>
      </c>
    </row>
    <row r="319" spans="1:53" ht="15" customHeight="1" x14ac:dyDescent="0.3">
      <c r="A319" s="22" t="s">
        <v>594</v>
      </c>
      <c r="B319" s="22" t="str">
        <f>VLOOKUP(A319,'ECP Child Poverty data'!$A$1:$B$652,2,FALSE)</f>
        <v>South East</v>
      </c>
      <c r="C319" s="22" t="str">
        <f>VLOOKUP(A319,'MP details'!$A$1:$D$651,2,FALSE)</f>
        <v>Emma Reynolds</v>
      </c>
      <c r="D319" s="22" t="str">
        <f>VLOOKUP(A319,'MP details'!$A$1:$D$651,3,FALSE)</f>
        <v>Labour</v>
      </c>
      <c r="E319" s="22" t="str">
        <f>VLOOKUP(A319,'MP details'!$A$1:$D$651,4,FALSE)</f>
        <v>emma.reynolds.mp@parliament.uk</v>
      </c>
      <c r="F319" s="29">
        <v>2760</v>
      </c>
      <c r="G319" s="29">
        <v>2760</v>
      </c>
      <c r="H319" s="29">
        <v>2650</v>
      </c>
      <c r="I319" s="30">
        <f>VLOOKUP(A319,'ECP Child Poverty data'!$A$3:$D$652,4,FALSE)</f>
        <v>7834</v>
      </c>
      <c r="J319" s="31">
        <f>VLOOKUP(A319,'ECP Child Poverty data'!$A$3:$E$652,5,FALSE)</f>
        <v>0.30163589119911194</v>
      </c>
      <c r="K319" s="30">
        <f t="shared" si="24"/>
        <v>25971.710358661272</v>
      </c>
      <c r="L319" s="54">
        <f t="shared" si="25"/>
        <v>0.10203409646127734</v>
      </c>
      <c r="M319" s="32"/>
      <c r="N319" s="33">
        <f t="shared" si="26"/>
        <v>0.68301886792452826</v>
      </c>
      <c r="O319" s="33">
        <f t="shared" si="27"/>
        <v>0.31698113207547168</v>
      </c>
      <c r="P319" s="33">
        <f t="shared" si="28"/>
        <v>0.12075471698113208</v>
      </c>
      <c r="Q319" s="33">
        <f t="shared" si="29"/>
        <v>0.45660377358490567</v>
      </c>
      <c r="R319" s="36"/>
      <c r="S319" s="37">
        <v>180</v>
      </c>
      <c r="T319" s="37">
        <v>130</v>
      </c>
      <c r="U319" s="37">
        <v>20</v>
      </c>
      <c r="V319" s="37">
        <v>20</v>
      </c>
      <c r="W319" s="37">
        <v>20</v>
      </c>
      <c r="X319" s="37">
        <v>1210</v>
      </c>
      <c r="Y319" s="37">
        <v>470</v>
      </c>
      <c r="Z319" s="37">
        <v>730</v>
      </c>
      <c r="AA319" s="37">
        <v>1560</v>
      </c>
      <c r="AB319" s="37">
        <v>390</v>
      </c>
      <c r="AC319" s="37">
        <v>940</v>
      </c>
      <c r="AD319" s="37">
        <v>220</v>
      </c>
      <c r="AE319" s="37">
        <v>860</v>
      </c>
      <c r="AF319" s="37">
        <v>1810</v>
      </c>
      <c r="AG319" s="37">
        <v>950</v>
      </c>
      <c r="AH319" s="37">
        <v>1550</v>
      </c>
      <c r="AI319" s="37">
        <v>780</v>
      </c>
      <c r="AJ319" s="37">
        <v>300</v>
      </c>
      <c r="AK319" s="37">
        <v>140</v>
      </c>
      <c r="AL319" s="37">
        <v>840</v>
      </c>
      <c r="AM319" s="37">
        <v>220</v>
      </c>
      <c r="AN319" s="37">
        <v>0</v>
      </c>
      <c r="AO319" s="37">
        <v>250</v>
      </c>
      <c r="AP319" s="37">
        <v>640</v>
      </c>
      <c r="AQ319" s="37">
        <v>600</v>
      </c>
      <c r="AR319" s="37">
        <v>590</v>
      </c>
      <c r="AS319" s="37">
        <v>40</v>
      </c>
      <c r="AT319" s="37">
        <v>0</v>
      </c>
      <c r="AU319" s="37">
        <v>800</v>
      </c>
      <c r="AV319" s="37">
        <v>510</v>
      </c>
      <c r="AW319" s="37">
        <v>1270</v>
      </c>
      <c r="AX319" s="37">
        <v>800</v>
      </c>
      <c r="AY319" s="37">
        <v>240</v>
      </c>
      <c r="AZ319" s="37">
        <v>200</v>
      </c>
      <c r="BA319" s="37">
        <v>320</v>
      </c>
    </row>
    <row r="320" spans="1:53" ht="15" customHeight="1" x14ac:dyDescent="0.3">
      <c r="A320" s="22" t="s">
        <v>567</v>
      </c>
      <c r="B320" s="22" t="str">
        <f>VLOOKUP(A320,'ECP Child Poverty data'!$A$1:$B$652,2,FALSE)</f>
        <v>North West</v>
      </c>
      <c r="C320" s="22" t="str">
        <f>VLOOKUP(A320,'MP details'!$A$1:$D$651,2,FALSE)</f>
        <v>Charlotte Nichols</v>
      </c>
      <c r="D320" s="22" t="str">
        <f>VLOOKUP(A320,'MP details'!$A$1:$D$651,3,FALSE)</f>
        <v>Labour</v>
      </c>
      <c r="E320" s="22" t="str">
        <f>VLOOKUP(A320,'MP details'!$A$1:$D$651,4,FALSE)</f>
        <v>charlotte.nichols.mp@parliament.uk</v>
      </c>
      <c r="F320" s="29">
        <v>2110</v>
      </c>
      <c r="G320" s="29">
        <v>2110</v>
      </c>
      <c r="H320" s="29">
        <v>2040</v>
      </c>
      <c r="I320" s="30">
        <f>VLOOKUP(A320,'ECP Child Poverty data'!$A$3:$D$652,4,FALSE)</f>
        <v>6464</v>
      </c>
      <c r="J320" s="31">
        <f>VLOOKUP(A320,'ECP Child Poverty data'!$A$3:$E$652,5,FALSE)</f>
        <v>0.32305863499641418</v>
      </c>
      <c r="K320" s="30">
        <f t="shared" si="24"/>
        <v>20008.751662284922</v>
      </c>
      <c r="L320" s="54">
        <f t="shared" si="25"/>
        <v>0.10195538604466041</v>
      </c>
      <c r="M320" s="32"/>
      <c r="N320" s="33">
        <f t="shared" si="26"/>
        <v>0.59803921568627449</v>
      </c>
      <c r="O320" s="33">
        <f t="shared" si="27"/>
        <v>0.48039215686274511</v>
      </c>
      <c r="P320" s="33">
        <f t="shared" si="28"/>
        <v>7.8431372549019607E-2</v>
      </c>
      <c r="Q320" s="33">
        <f t="shared" si="29"/>
        <v>0.59803921568627449</v>
      </c>
      <c r="R320" s="36"/>
      <c r="S320" s="37">
        <v>140</v>
      </c>
      <c r="T320" s="37">
        <v>100</v>
      </c>
      <c r="U320" s="37">
        <v>10</v>
      </c>
      <c r="V320" s="37">
        <v>0</v>
      </c>
      <c r="W320" s="37">
        <v>20</v>
      </c>
      <c r="X320" s="37">
        <v>1220</v>
      </c>
      <c r="Y320" s="37">
        <v>540</v>
      </c>
      <c r="Z320" s="37">
        <v>680</v>
      </c>
      <c r="AA320" s="37">
        <v>890</v>
      </c>
      <c r="AB320" s="37">
        <v>290</v>
      </c>
      <c r="AC320" s="37">
        <v>390</v>
      </c>
      <c r="AD320" s="37">
        <v>210</v>
      </c>
      <c r="AE320" s="37">
        <v>830</v>
      </c>
      <c r="AF320" s="37">
        <v>1220</v>
      </c>
      <c r="AG320" s="37">
        <v>890</v>
      </c>
      <c r="AH320" s="37">
        <v>1170</v>
      </c>
      <c r="AI320" s="37">
        <v>620</v>
      </c>
      <c r="AJ320" s="37">
        <v>220</v>
      </c>
      <c r="AK320" s="37">
        <v>100</v>
      </c>
      <c r="AL320" s="37">
        <v>980</v>
      </c>
      <c r="AM320" s="37">
        <v>380</v>
      </c>
      <c r="AN320" s="37">
        <v>0</v>
      </c>
      <c r="AO320" s="37">
        <v>360</v>
      </c>
      <c r="AP320" s="37">
        <v>690</v>
      </c>
      <c r="AQ320" s="37">
        <v>700</v>
      </c>
      <c r="AR320" s="37">
        <v>640</v>
      </c>
      <c r="AS320" s="37">
        <v>100</v>
      </c>
      <c r="AT320" s="37">
        <v>0</v>
      </c>
      <c r="AU320" s="37">
        <v>280</v>
      </c>
      <c r="AV320" s="37">
        <v>290</v>
      </c>
      <c r="AW320" s="37">
        <v>1280</v>
      </c>
      <c r="AX320" s="37">
        <v>530</v>
      </c>
      <c r="AY320" s="37">
        <v>130</v>
      </c>
      <c r="AZ320" s="37">
        <v>130</v>
      </c>
      <c r="BA320" s="37">
        <v>160</v>
      </c>
    </row>
    <row r="321" spans="1:53" ht="15" customHeight="1" x14ac:dyDescent="0.3">
      <c r="A321" s="22" t="s">
        <v>407</v>
      </c>
      <c r="B321" s="22" t="str">
        <f>VLOOKUP(A321,'ECP Child Poverty data'!$A$1:$B$652,2,FALSE)</f>
        <v>South East</v>
      </c>
      <c r="C321" s="22" t="str">
        <f>VLOOKUP(A321,'MP details'!$A$1:$D$651,2,FALSE)</f>
        <v>Emily Darlington</v>
      </c>
      <c r="D321" s="22" t="str">
        <f>VLOOKUP(A321,'MP details'!$A$1:$D$651,3,FALSE)</f>
        <v>Labour</v>
      </c>
      <c r="E321" s="22" t="str">
        <f>VLOOKUP(A321,'MP details'!$A$1:$D$651,4,FALSE)</f>
        <v>emily.darlington.mp@parliament.uk</v>
      </c>
      <c r="F321" s="29">
        <v>3430</v>
      </c>
      <c r="G321" s="29">
        <v>3430</v>
      </c>
      <c r="H321" s="29">
        <v>3300</v>
      </c>
      <c r="I321" s="30">
        <f>VLOOKUP(A321,'ECP Child Poverty data'!$A$3:$D$652,4,FALSE)</f>
        <v>9779</v>
      </c>
      <c r="J321" s="31">
        <f>VLOOKUP(A321,'ECP Child Poverty data'!$A$3:$E$652,5,FALSE)</f>
        <v>0.30163592100143433</v>
      </c>
      <c r="K321" s="30">
        <f t="shared" si="24"/>
        <v>32419.878798034468</v>
      </c>
      <c r="L321" s="54">
        <f t="shared" si="25"/>
        <v>0.10178939966302621</v>
      </c>
      <c r="M321" s="32"/>
      <c r="N321" s="33">
        <f t="shared" si="26"/>
        <v>0.67272727272727273</v>
      </c>
      <c r="O321" s="33">
        <f t="shared" si="27"/>
        <v>0.38484848484848483</v>
      </c>
      <c r="P321" s="33">
        <f t="shared" si="28"/>
        <v>0.10303030303030303</v>
      </c>
      <c r="Q321" s="33">
        <f t="shared" si="29"/>
        <v>0.56666666666666665</v>
      </c>
      <c r="R321" s="36"/>
      <c r="S321" s="37">
        <v>220</v>
      </c>
      <c r="T321" s="37">
        <v>150</v>
      </c>
      <c r="U321" s="37">
        <v>20</v>
      </c>
      <c r="V321" s="37">
        <v>30</v>
      </c>
      <c r="W321" s="37">
        <v>30</v>
      </c>
      <c r="X321" s="37">
        <v>1870</v>
      </c>
      <c r="Y321" s="37">
        <v>900</v>
      </c>
      <c r="Z321" s="37">
        <v>980</v>
      </c>
      <c r="AA321" s="37">
        <v>1550</v>
      </c>
      <c r="AB321" s="37">
        <v>400</v>
      </c>
      <c r="AC321" s="37">
        <v>920</v>
      </c>
      <c r="AD321" s="37">
        <v>230</v>
      </c>
      <c r="AE321" s="37">
        <v>1300</v>
      </c>
      <c r="AF321" s="37">
        <v>2220</v>
      </c>
      <c r="AG321" s="37">
        <v>1210</v>
      </c>
      <c r="AH321" s="37">
        <v>1860</v>
      </c>
      <c r="AI321" s="37">
        <v>970</v>
      </c>
      <c r="AJ321" s="37">
        <v>370</v>
      </c>
      <c r="AK321" s="37">
        <v>230</v>
      </c>
      <c r="AL321" s="37">
        <v>1270</v>
      </c>
      <c r="AM321" s="37">
        <v>390</v>
      </c>
      <c r="AN321" s="37">
        <v>0</v>
      </c>
      <c r="AO321" s="37">
        <v>430</v>
      </c>
      <c r="AP321" s="37">
        <v>930</v>
      </c>
      <c r="AQ321" s="37">
        <v>880</v>
      </c>
      <c r="AR321" s="37">
        <v>860</v>
      </c>
      <c r="AS321" s="37">
        <v>60</v>
      </c>
      <c r="AT321" s="37">
        <v>10</v>
      </c>
      <c r="AU321" s="37">
        <v>610</v>
      </c>
      <c r="AV321" s="37">
        <v>540</v>
      </c>
      <c r="AW321" s="37">
        <v>1750</v>
      </c>
      <c r="AX321" s="37">
        <v>1070</v>
      </c>
      <c r="AY321" s="37">
        <v>180</v>
      </c>
      <c r="AZ321" s="37">
        <v>220</v>
      </c>
      <c r="BA321" s="37">
        <v>340</v>
      </c>
    </row>
    <row r="322" spans="1:53" ht="15" customHeight="1" x14ac:dyDescent="0.3">
      <c r="A322" s="22" t="s">
        <v>614</v>
      </c>
      <c r="B322" s="22" t="str">
        <f>VLOOKUP(A322,'ECP Child Poverty data'!$A$1:$B$652,2,FALSE)</f>
        <v>Scotland</v>
      </c>
      <c r="C322" s="22" t="str">
        <f>VLOOKUP(A322,'MP details'!$A$1:$D$651,2,FALSE)</f>
        <v>Katrina Murray</v>
      </c>
      <c r="D322" s="22" t="str">
        <f>VLOOKUP(A322,'MP details'!$A$1:$D$651,3,FALSE)</f>
        <v>Labour</v>
      </c>
      <c r="E322" s="22" t="str">
        <f>VLOOKUP(A322,'MP details'!$A$1:$D$651,4,FALSE)</f>
        <v>katrina.murray.mp@parliament.uk</v>
      </c>
      <c r="F322" s="29">
        <v>1840</v>
      </c>
      <c r="G322" s="29">
        <v>1840</v>
      </c>
      <c r="H322" s="29">
        <v>1780</v>
      </c>
      <c r="I322" s="30">
        <f>VLOOKUP(A322,'ECP Child Poverty data'!$A$3:$D$652,4,FALSE)</f>
        <v>4133</v>
      </c>
      <c r="J322" s="31">
        <f>VLOOKUP(A322,'ECP Child Poverty data'!$A$3:$E$652,5,FALSE)</f>
        <v>0.23622269928455353</v>
      </c>
      <c r="K322" s="30">
        <f t="shared" ref="K322:K385" si="30">I322/J322</f>
        <v>17496.201730475503</v>
      </c>
      <c r="L322" s="54">
        <f t="shared" ref="L322:L385" si="31">H322/K322</f>
        <v>0.10173636697955608</v>
      </c>
      <c r="M322" s="32"/>
      <c r="N322" s="33">
        <f t="shared" si="26"/>
        <v>0.5617977528089888</v>
      </c>
      <c r="O322" s="33">
        <f t="shared" si="27"/>
        <v>0.4943820224719101</v>
      </c>
      <c r="P322" s="33">
        <f t="shared" si="28"/>
        <v>3.3707865168539325E-2</v>
      </c>
      <c r="Q322" s="33">
        <f t="shared" si="29"/>
        <v>0.6404494382022472</v>
      </c>
      <c r="R322" s="36"/>
      <c r="S322" s="37">
        <v>90</v>
      </c>
      <c r="T322" s="37">
        <v>70</v>
      </c>
      <c r="U322" s="37">
        <v>10</v>
      </c>
      <c r="V322" s="37">
        <v>0</v>
      </c>
      <c r="W322" s="37">
        <v>0</v>
      </c>
      <c r="X322" s="37">
        <v>1140</v>
      </c>
      <c r="Y322" s="37">
        <v>430</v>
      </c>
      <c r="Z322" s="37">
        <v>700</v>
      </c>
      <c r="AA322" s="37">
        <v>700</v>
      </c>
      <c r="AB322" s="37">
        <v>250</v>
      </c>
      <c r="AC322" s="37">
        <v>330</v>
      </c>
      <c r="AD322" s="37">
        <v>130</v>
      </c>
      <c r="AE322" s="37">
        <v>680</v>
      </c>
      <c r="AF322" s="37">
        <v>1000</v>
      </c>
      <c r="AG322" s="37">
        <v>830</v>
      </c>
      <c r="AH322" s="37">
        <v>1130</v>
      </c>
      <c r="AI322" s="37">
        <v>440</v>
      </c>
      <c r="AJ322" s="37">
        <v>190</v>
      </c>
      <c r="AK322" s="37">
        <v>80</v>
      </c>
      <c r="AL322" s="37">
        <v>880</v>
      </c>
      <c r="AM322" s="37">
        <v>360</v>
      </c>
      <c r="AN322" s="37">
        <v>0</v>
      </c>
      <c r="AO322" s="37">
        <v>0</v>
      </c>
      <c r="AP322" s="37">
        <v>670</v>
      </c>
      <c r="AQ322" s="37">
        <v>130</v>
      </c>
      <c r="AR322" s="37">
        <v>120</v>
      </c>
      <c r="AS322" s="37">
        <v>0</v>
      </c>
      <c r="AT322" s="37">
        <v>0</v>
      </c>
      <c r="AU322" s="37">
        <v>180</v>
      </c>
      <c r="AV322" s="37">
        <v>230</v>
      </c>
      <c r="AW322" s="37">
        <v>1100</v>
      </c>
      <c r="AX322" s="37">
        <v>520</v>
      </c>
      <c r="AY322" s="37">
        <v>80</v>
      </c>
      <c r="AZ322" s="37">
        <v>120</v>
      </c>
      <c r="BA322" s="37">
        <v>60</v>
      </c>
    </row>
    <row r="323" spans="1:53" ht="15" customHeight="1" x14ac:dyDescent="0.3">
      <c r="A323" s="22" t="s">
        <v>669</v>
      </c>
      <c r="B323" s="22" t="str">
        <f>VLOOKUP(A323,'ECP Child Poverty data'!$A$1:$B$652,2,FALSE)</f>
        <v>Wales</v>
      </c>
      <c r="C323" s="22" t="str">
        <f>VLOOKUP(A323,'MP details'!$A$1:$D$651,2,FALSE)</f>
        <v>Carolyn Harris</v>
      </c>
      <c r="D323" s="22" t="str">
        <f>VLOOKUP(A323,'MP details'!$A$1:$D$651,3,FALSE)</f>
        <v>Labour</v>
      </c>
      <c r="E323" s="22" t="str">
        <f>VLOOKUP(A323,'MP details'!$A$1:$D$651,4,FALSE)</f>
        <v>carolyn.harris.mp@parliament.uk</v>
      </c>
      <c r="F323" s="29">
        <v>2180</v>
      </c>
      <c r="G323" s="29">
        <v>2180</v>
      </c>
      <c r="H323" s="29">
        <v>2070</v>
      </c>
      <c r="I323" s="30">
        <f>VLOOKUP(A323,'ECP Child Poverty data'!$A$3:$D$652,4,FALSE)</f>
        <v>6198</v>
      </c>
      <c r="J323" s="31">
        <f>VLOOKUP(A323,'ECP Child Poverty data'!$A$3:$E$652,5,FALSE)</f>
        <v>0.30446955561637878</v>
      </c>
      <c r="K323" s="30">
        <f t="shared" si="30"/>
        <v>20356.715098994224</v>
      </c>
      <c r="L323" s="54">
        <f t="shared" si="31"/>
        <v>0.1016863472290907</v>
      </c>
      <c r="M323" s="32"/>
      <c r="N323" s="33">
        <f t="shared" ref="N323:N386" si="32">AF323/H323</f>
        <v>0.51207729468599039</v>
      </c>
      <c r="O323" s="33">
        <f t="shared" ref="O323:O386" si="33">AL323/H323</f>
        <v>0.56038647342995174</v>
      </c>
      <c r="P323" s="33">
        <f t="shared" ref="P323:P386" si="34">BA323/H323</f>
        <v>8.6956521739130432E-2</v>
      </c>
      <c r="Q323" s="33">
        <f t="shared" ref="Q323:Q386" si="35">X323/H323</f>
        <v>0.6280193236714976</v>
      </c>
      <c r="R323" s="36"/>
      <c r="S323" s="37">
        <v>170</v>
      </c>
      <c r="T323" s="37">
        <v>80</v>
      </c>
      <c r="U323" s="37">
        <v>30</v>
      </c>
      <c r="V323" s="37">
        <v>10</v>
      </c>
      <c r="W323" s="37">
        <v>40</v>
      </c>
      <c r="X323" s="37">
        <v>1300</v>
      </c>
      <c r="Y323" s="37">
        <v>430</v>
      </c>
      <c r="Z323" s="37">
        <v>870</v>
      </c>
      <c r="AA323" s="37">
        <v>880</v>
      </c>
      <c r="AB323" s="37">
        <v>240</v>
      </c>
      <c r="AC323" s="37">
        <v>390</v>
      </c>
      <c r="AD323" s="37">
        <v>250</v>
      </c>
      <c r="AE323" s="37">
        <v>670</v>
      </c>
      <c r="AF323" s="37">
        <v>1060</v>
      </c>
      <c r="AG323" s="37">
        <v>1120</v>
      </c>
      <c r="AH323" s="37">
        <v>1300</v>
      </c>
      <c r="AI323" s="37">
        <v>560</v>
      </c>
      <c r="AJ323" s="37">
        <v>200</v>
      </c>
      <c r="AK323" s="37">
        <v>110</v>
      </c>
      <c r="AL323" s="37">
        <v>1160</v>
      </c>
      <c r="AM323" s="37">
        <v>540</v>
      </c>
      <c r="AN323" s="37">
        <v>0</v>
      </c>
      <c r="AO323" s="37">
        <v>500</v>
      </c>
      <c r="AP323" s="37">
        <v>750</v>
      </c>
      <c r="AQ323" s="37">
        <v>720</v>
      </c>
      <c r="AR323" s="37">
        <v>670</v>
      </c>
      <c r="AS323" s="37">
        <v>80</v>
      </c>
      <c r="AT323" s="37">
        <v>10</v>
      </c>
      <c r="AU323" s="37">
        <v>230</v>
      </c>
      <c r="AV323" s="37">
        <v>240</v>
      </c>
      <c r="AW323" s="37">
        <v>1410</v>
      </c>
      <c r="AX323" s="37">
        <v>480</v>
      </c>
      <c r="AY323" s="37">
        <v>110</v>
      </c>
      <c r="AZ323" s="37">
        <v>180</v>
      </c>
      <c r="BA323" s="37">
        <v>180</v>
      </c>
    </row>
    <row r="324" spans="1:53" ht="15" customHeight="1" x14ac:dyDescent="0.3">
      <c r="A324" s="22" t="s">
        <v>610</v>
      </c>
      <c r="B324" s="22" t="str">
        <f>VLOOKUP(A324,'ECP Child Poverty data'!$A$1:$B$652,2,FALSE)</f>
        <v>Scotland</v>
      </c>
      <c r="C324" s="22" t="str">
        <f>VLOOKUP(A324,'MP details'!$A$1:$D$651,2,FALSE)</f>
        <v>Jamie Stone</v>
      </c>
      <c r="D324" s="22" t="str">
        <f>VLOOKUP(A324,'MP details'!$A$1:$D$651,3,FALSE)</f>
        <v>Liberal Democrat</v>
      </c>
      <c r="E324" s="22" t="str">
        <f>VLOOKUP(A324,'MP details'!$A$1:$D$651,4,FALSE)</f>
        <v>jamie.stone.mp@parliament.uk</v>
      </c>
      <c r="F324" s="29">
        <v>1770</v>
      </c>
      <c r="G324" s="29">
        <v>1770</v>
      </c>
      <c r="H324" s="29">
        <v>1720</v>
      </c>
      <c r="I324" s="30">
        <f>VLOOKUP(A324,'ECP Child Poverty data'!$A$3:$D$652,4,FALSE)</f>
        <v>3959</v>
      </c>
      <c r="J324" s="31">
        <f>VLOOKUP(A324,'ECP Child Poverty data'!$A$3:$E$652,5,FALSE)</f>
        <v>0.23404665291309357</v>
      </c>
      <c r="K324" s="30">
        <f t="shared" si="30"/>
        <v>16915.430965253152</v>
      </c>
      <c r="L324" s="54">
        <f t="shared" si="31"/>
        <v>0.10168230437244782</v>
      </c>
      <c r="M324" s="32"/>
      <c r="N324" s="33">
        <f t="shared" si="32"/>
        <v>0.56395348837209303</v>
      </c>
      <c r="O324" s="33">
        <f t="shared" si="33"/>
        <v>0.47093023255813954</v>
      </c>
      <c r="P324" s="33">
        <f t="shared" si="34"/>
        <v>4.6511627906976744E-2</v>
      </c>
      <c r="Q324" s="33">
        <f t="shared" si="35"/>
        <v>0.56395348837209303</v>
      </c>
      <c r="R324" s="36"/>
      <c r="S324" s="37">
        <v>90</v>
      </c>
      <c r="T324" s="37">
        <v>50</v>
      </c>
      <c r="U324" s="37">
        <v>20</v>
      </c>
      <c r="V324" s="37">
        <v>10</v>
      </c>
      <c r="W324" s="37">
        <v>0</v>
      </c>
      <c r="X324" s="37">
        <v>970</v>
      </c>
      <c r="Y324" s="37">
        <v>400</v>
      </c>
      <c r="Z324" s="37">
        <v>560</v>
      </c>
      <c r="AA324" s="37">
        <v>800</v>
      </c>
      <c r="AB324" s="37">
        <v>200</v>
      </c>
      <c r="AC324" s="37">
        <v>370</v>
      </c>
      <c r="AD324" s="37">
        <v>240</v>
      </c>
      <c r="AE324" s="37">
        <v>600</v>
      </c>
      <c r="AF324" s="37">
        <v>970</v>
      </c>
      <c r="AG324" s="37">
        <v>800</v>
      </c>
      <c r="AH324" s="37">
        <v>940</v>
      </c>
      <c r="AI324" s="37">
        <v>510</v>
      </c>
      <c r="AJ324" s="37">
        <v>170</v>
      </c>
      <c r="AK324" s="37">
        <v>150</v>
      </c>
      <c r="AL324" s="37">
        <v>810</v>
      </c>
      <c r="AM324" s="37">
        <v>420</v>
      </c>
      <c r="AN324" s="37">
        <v>0</v>
      </c>
      <c r="AO324" s="37">
        <v>0</v>
      </c>
      <c r="AP324" s="37">
        <v>510</v>
      </c>
      <c r="AQ324" s="37">
        <v>130</v>
      </c>
      <c r="AR324" s="37">
        <v>110</v>
      </c>
      <c r="AS324" s="37">
        <v>0</v>
      </c>
      <c r="AT324" s="37">
        <v>10</v>
      </c>
      <c r="AU324" s="37">
        <v>160</v>
      </c>
      <c r="AV324" s="37">
        <v>200</v>
      </c>
      <c r="AW324" s="37">
        <v>1050</v>
      </c>
      <c r="AX324" s="37">
        <v>480</v>
      </c>
      <c r="AY324" s="37">
        <v>150</v>
      </c>
      <c r="AZ324" s="37">
        <v>170</v>
      </c>
      <c r="BA324" s="37">
        <v>80</v>
      </c>
    </row>
    <row r="325" spans="1:53" ht="15" customHeight="1" x14ac:dyDescent="0.3">
      <c r="A325" s="22" t="s">
        <v>222</v>
      </c>
      <c r="B325" s="22" t="str">
        <f>VLOOKUP(A325,'ECP Child Poverty data'!$A$1:$B$652,2,FALSE)</f>
        <v>South West</v>
      </c>
      <c r="C325" s="22" t="str">
        <f>VLOOKUP(A325,'MP details'!$A$1:$D$651,2,FALSE)</f>
        <v>Damien Egan</v>
      </c>
      <c r="D325" s="22" t="str">
        <f>VLOOKUP(A325,'MP details'!$A$1:$D$651,3,FALSE)</f>
        <v>Labour</v>
      </c>
      <c r="E325" s="22" t="str">
        <f>VLOOKUP(A325,'MP details'!$A$1:$D$651,4,FALSE)</f>
        <v>damien.egan.mp@parliament.uk</v>
      </c>
      <c r="F325" s="29">
        <v>2350</v>
      </c>
      <c r="G325" s="29">
        <v>2350</v>
      </c>
      <c r="H325" s="29">
        <v>2290</v>
      </c>
      <c r="I325" s="30">
        <f>VLOOKUP(A325,'ECP Child Poverty data'!$A$3:$D$652,4,FALSE)</f>
        <v>7009</v>
      </c>
      <c r="J325" s="31">
        <f>VLOOKUP(A325,'ECP Child Poverty data'!$A$3:$E$652,5,FALSE)</f>
        <v>0.31114667654037476</v>
      </c>
      <c r="K325" s="30">
        <f t="shared" si="30"/>
        <v>22526.353416121106</v>
      </c>
      <c r="L325" s="54">
        <f t="shared" si="31"/>
        <v>0.1016587086998799</v>
      </c>
      <c r="M325" s="32"/>
      <c r="N325" s="33">
        <f t="shared" si="32"/>
        <v>0.63755458515283847</v>
      </c>
      <c r="O325" s="33">
        <f t="shared" si="33"/>
        <v>0.41921397379912662</v>
      </c>
      <c r="P325" s="33">
        <f t="shared" si="34"/>
        <v>7.8602620087336247E-2</v>
      </c>
      <c r="Q325" s="33">
        <f t="shared" si="35"/>
        <v>0.49344978165938863</v>
      </c>
      <c r="R325" s="36"/>
      <c r="S325" s="37">
        <v>140</v>
      </c>
      <c r="T325" s="37">
        <v>100</v>
      </c>
      <c r="U325" s="37">
        <v>20</v>
      </c>
      <c r="V325" s="37">
        <v>0</v>
      </c>
      <c r="W325" s="37">
        <v>20</v>
      </c>
      <c r="X325" s="37">
        <v>1130</v>
      </c>
      <c r="Y325" s="37">
        <v>510</v>
      </c>
      <c r="Z325" s="37">
        <v>620</v>
      </c>
      <c r="AA325" s="37">
        <v>1210</v>
      </c>
      <c r="AB325" s="37">
        <v>300</v>
      </c>
      <c r="AC325" s="37">
        <v>640</v>
      </c>
      <c r="AD325" s="37">
        <v>270</v>
      </c>
      <c r="AE325" s="37">
        <v>820</v>
      </c>
      <c r="AF325" s="37">
        <v>1460</v>
      </c>
      <c r="AG325" s="37">
        <v>890</v>
      </c>
      <c r="AH325" s="37">
        <v>1180</v>
      </c>
      <c r="AI325" s="37">
        <v>680</v>
      </c>
      <c r="AJ325" s="37">
        <v>280</v>
      </c>
      <c r="AK325" s="37">
        <v>200</v>
      </c>
      <c r="AL325" s="37">
        <v>960</v>
      </c>
      <c r="AM325" s="37">
        <v>350</v>
      </c>
      <c r="AN325" s="37">
        <v>0</v>
      </c>
      <c r="AO325" s="37">
        <v>380</v>
      </c>
      <c r="AP325" s="37">
        <v>620</v>
      </c>
      <c r="AQ325" s="37">
        <v>610</v>
      </c>
      <c r="AR325" s="37">
        <v>590</v>
      </c>
      <c r="AS325" s="37">
        <v>90</v>
      </c>
      <c r="AT325" s="37">
        <v>20</v>
      </c>
      <c r="AU325" s="37">
        <v>540</v>
      </c>
      <c r="AV325" s="37">
        <v>400</v>
      </c>
      <c r="AW325" s="37">
        <v>1240</v>
      </c>
      <c r="AX325" s="37">
        <v>620</v>
      </c>
      <c r="AY325" s="37">
        <v>140</v>
      </c>
      <c r="AZ325" s="37">
        <v>180</v>
      </c>
      <c r="BA325" s="37">
        <v>180</v>
      </c>
    </row>
    <row r="326" spans="1:53" ht="15" customHeight="1" x14ac:dyDescent="0.3">
      <c r="A326" s="22" t="s">
        <v>66</v>
      </c>
      <c r="B326" s="22" t="str">
        <f>VLOOKUP(A326,'ECP Child Poverty data'!$A$1:$B$652,2,FALSE)</f>
        <v>East of England</v>
      </c>
      <c r="C326" s="22" t="str">
        <f>VLOOKUP(A326,'MP details'!$A$1:$D$651,2,FALSE)</f>
        <v>Rebecca Harris</v>
      </c>
      <c r="D326" s="22" t="str">
        <f>VLOOKUP(A326,'MP details'!$A$1:$D$651,3,FALSE)</f>
        <v>Conservative</v>
      </c>
      <c r="E326" s="22" t="str">
        <f>VLOOKUP(A326,'MP details'!$A$1:$D$651,4,FALSE)</f>
        <v>rebecca.harris.mp@parliament.uk</v>
      </c>
      <c r="F326" s="29">
        <v>1890</v>
      </c>
      <c r="G326" s="29">
        <v>1890</v>
      </c>
      <c r="H326" s="29">
        <v>1850</v>
      </c>
      <c r="I326" s="30">
        <f>VLOOKUP(A326,'ECP Child Poverty data'!$A$3:$D$652,4,FALSE)</f>
        <v>4178</v>
      </c>
      <c r="J326" s="31">
        <f>VLOOKUP(A326,'ECP Child Poverty data'!$A$3:$E$652,5,FALSE)</f>
        <v>0.22936126589775085</v>
      </c>
      <c r="K326" s="30">
        <f t="shared" si="30"/>
        <v>18215.804589527121</v>
      </c>
      <c r="L326" s="54">
        <f t="shared" si="31"/>
        <v>0.10156015842767808</v>
      </c>
      <c r="M326" s="32"/>
      <c r="N326" s="33">
        <f t="shared" si="32"/>
        <v>0.69189189189189193</v>
      </c>
      <c r="O326" s="33">
        <f t="shared" si="33"/>
        <v>0.43783783783783786</v>
      </c>
      <c r="P326" s="33">
        <f t="shared" si="34"/>
        <v>8.1081081081081086E-2</v>
      </c>
      <c r="Q326" s="33">
        <f t="shared" si="35"/>
        <v>0.53513513513513511</v>
      </c>
      <c r="R326" s="36"/>
      <c r="S326" s="37">
        <v>100</v>
      </c>
      <c r="T326" s="37">
        <v>80</v>
      </c>
      <c r="U326" s="37">
        <v>10</v>
      </c>
      <c r="V326" s="37">
        <v>0</v>
      </c>
      <c r="W326" s="37">
        <v>0</v>
      </c>
      <c r="X326" s="37">
        <v>990</v>
      </c>
      <c r="Y326" s="37">
        <v>480</v>
      </c>
      <c r="Z326" s="37">
        <v>510</v>
      </c>
      <c r="AA326" s="37">
        <v>910</v>
      </c>
      <c r="AB326" s="37">
        <v>480</v>
      </c>
      <c r="AC326" s="37">
        <v>320</v>
      </c>
      <c r="AD326" s="37">
        <v>110</v>
      </c>
      <c r="AE326" s="37">
        <v>960</v>
      </c>
      <c r="AF326" s="37">
        <v>1280</v>
      </c>
      <c r="AG326" s="37">
        <v>610</v>
      </c>
      <c r="AH326" s="37">
        <v>840</v>
      </c>
      <c r="AI326" s="37">
        <v>440</v>
      </c>
      <c r="AJ326" s="37">
        <v>240</v>
      </c>
      <c r="AK326" s="37">
        <v>370</v>
      </c>
      <c r="AL326" s="37">
        <v>810</v>
      </c>
      <c r="AM326" s="37">
        <v>240</v>
      </c>
      <c r="AN326" s="37">
        <v>0</v>
      </c>
      <c r="AO326" s="37">
        <v>260</v>
      </c>
      <c r="AP326" s="37">
        <v>600</v>
      </c>
      <c r="AQ326" s="37">
        <v>580</v>
      </c>
      <c r="AR326" s="37">
        <v>550</v>
      </c>
      <c r="AS326" s="37">
        <v>40</v>
      </c>
      <c r="AT326" s="37">
        <v>20</v>
      </c>
      <c r="AU326" s="37">
        <v>250</v>
      </c>
      <c r="AV326" s="37">
        <v>490</v>
      </c>
      <c r="AW326" s="37">
        <v>1060</v>
      </c>
      <c r="AX326" s="37">
        <v>480</v>
      </c>
      <c r="AY326" s="37">
        <v>90</v>
      </c>
      <c r="AZ326" s="37">
        <v>100</v>
      </c>
      <c r="BA326" s="37">
        <v>150</v>
      </c>
    </row>
    <row r="327" spans="1:53" ht="15" customHeight="1" x14ac:dyDescent="0.3">
      <c r="A327" s="22" t="s">
        <v>504</v>
      </c>
      <c r="B327" s="22" t="str">
        <f>VLOOKUP(A327,'ECP Child Poverty data'!$A$1:$B$652,2,FALSE)</f>
        <v>South West</v>
      </c>
      <c r="C327" s="22" t="str">
        <f>VLOOKUP(A327,'MP details'!$A$1:$D$651,2,FALSE)</f>
        <v>Lloyd Hatton</v>
      </c>
      <c r="D327" s="22" t="str">
        <f>VLOOKUP(A327,'MP details'!$A$1:$D$651,3,FALSE)</f>
        <v>Labour</v>
      </c>
      <c r="E327" s="22" t="str">
        <f>VLOOKUP(A327,'MP details'!$A$1:$D$651,4,FALSE)</f>
        <v>lloyd.hatton.mp@parliament.uk</v>
      </c>
      <c r="F327" s="29">
        <v>1830</v>
      </c>
      <c r="G327" s="29">
        <v>1830</v>
      </c>
      <c r="H327" s="29">
        <v>1770</v>
      </c>
      <c r="I327" s="30">
        <f>VLOOKUP(A327,'ECP Child Poverty data'!$A$3:$D$652,4,FALSE)</f>
        <v>5227</v>
      </c>
      <c r="J327" s="31">
        <f>VLOOKUP(A327,'ECP Child Poverty data'!$A$3:$E$652,5,FALSE)</f>
        <v>0.29951545596122742</v>
      </c>
      <c r="K327" s="30">
        <f t="shared" si="30"/>
        <v>17451.520100106754</v>
      </c>
      <c r="L327" s="54">
        <f t="shared" si="31"/>
        <v>0.10142382954876078</v>
      </c>
      <c r="M327" s="32"/>
      <c r="N327" s="33">
        <f t="shared" si="32"/>
        <v>0.64406779661016944</v>
      </c>
      <c r="O327" s="33">
        <f t="shared" si="33"/>
        <v>0.55932203389830504</v>
      </c>
      <c r="P327" s="33">
        <f t="shared" si="34"/>
        <v>7.909604519774012E-2</v>
      </c>
      <c r="Q327" s="33">
        <f t="shared" si="35"/>
        <v>0.48587570621468928</v>
      </c>
      <c r="R327" s="36"/>
      <c r="S327" s="37">
        <v>130</v>
      </c>
      <c r="T327" s="37">
        <v>80</v>
      </c>
      <c r="U327" s="37">
        <v>0</v>
      </c>
      <c r="V327" s="37">
        <v>20</v>
      </c>
      <c r="W327" s="37">
        <v>20</v>
      </c>
      <c r="X327" s="37">
        <v>860</v>
      </c>
      <c r="Y327" s="37">
        <v>350</v>
      </c>
      <c r="Z327" s="37">
        <v>510</v>
      </c>
      <c r="AA327" s="37">
        <v>980</v>
      </c>
      <c r="AB327" s="37">
        <v>320</v>
      </c>
      <c r="AC327" s="37">
        <v>480</v>
      </c>
      <c r="AD327" s="37">
        <v>180</v>
      </c>
      <c r="AE327" s="37">
        <v>660</v>
      </c>
      <c r="AF327" s="37">
        <v>1140</v>
      </c>
      <c r="AG327" s="37">
        <v>690</v>
      </c>
      <c r="AH327" s="37">
        <v>990</v>
      </c>
      <c r="AI327" s="37">
        <v>460</v>
      </c>
      <c r="AJ327" s="37">
        <v>220</v>
      </c>
      <c r="AK327" s="37">
        <v>170</v>
      </c>
      <c r="AL327" s="37">
        <v>990</v>
      </c>
      <c r="AM327" s="37">
        <v>310</v>
      </c>
      <c r="AN327" s="37">
        <v>0</v>
      </c>
      <c r="AO327" s="37">
        <v>320</v>
      </c>
      <c r="AP327" s="37">
        <v>810</v>
      </c>
      <c r="AQ327" s="37">
        <v>770</v>
      </c>
      <c r="AR327" s="37">
        <v>730</v>
      </c>
      <c r="AS327" s="37">
        <v>90</v>
      </c>
      <c r="AT327" s="37">
        <v>0</v>
      </c>
      <c r="AU327" s="37">
        <v>260</v>
      </c>
      <c r="AV327" s="37">
        <v>260</v>
      </c>
      <c r="AW327" s="37">
        <v>1200</v>
      </c>
      <c r="AX327" s="37">
        <v>530</v>
      </c>
      <c r="AY327" s="37">
        <v>100</v>
      </c>
      <c r="AZ327" s="37">
        <v>50</v>
      </c>
      <c r="BA327" s="37">
        <v>140</v>
      </c>
    </row>
    <row r="328" spans="1:53" ht="15" customHeight="1" x14ac:dyDescent="0.3">
      <c r="A328" s="22" t="s">
        <v>275</v>
      </c>
      <c r="B328" s="22" t="str">
        <f>VLOOKUP(A328,'ECP Child Poverty data'!$A$1:$B$652,2,FALSE)</f>
        <v>London</v>
      </c>
      <c r="C328" s="22" t="str">
        <f>VLOOKUP(A328,'MP details'!$A$1:$D$651,2,FALSE)</f>
        <v>Helen Hayes</v>
      </c>
      <c r="D328" s="22" t="str">
        <f>VLOOKUP(A328,'MP details'!$A$1:$D$651,3,FALSE)</f>
        <v>Labour</v>
      </c>
      <c r="E328" s="22" t="str">
        <f>VLOOKUP(A328,'MP details'!$A$1:$D$651,4,FALSE)</f>
        <v>helen.hayes.mp@parliament.uk</v>
      </c>
      <c r="F328" s="29">
        <v>2570</v>
      </c>
      <c r="G328" s="29">
        <v>2570</v>
      </c>
      <c r="H328" s="29">
        <v>2470</v>
      </c>
      <c r="I328" s="30">
        <f>VLOOKUP(A328,'ECP Child Poverty data'!$A$3:$D$652,4,FALSE)</f>
        <v>8437</v>
      </c>
      <c r="J328" s="31">
        <f>VLOOKUP(A328,'ECP Child Poverty data'!$A$3:$E$652,5,FALSE)</f>
        <v>0.34565344452857971</v>
      </c>
      <c r="K328" s="30">
        <f t="shared" si="30"/>
        <v>24408.841090841212</v>
      </c>
      <c r="L328" s="54">
        <f t="shared" si="31"/>
        <v>0.10119284200374445</v>
      </c>
      <c r="M328" s="32"/>
      <c r="N328" s="33">
        <f t="shared" si="32"/>
        <v>0.582995951417004</v>
      </c>
      <c r="O328" s="33">
        <f t="shared" si="33"/>
        <v>0.35627530364372467</v>
      </c>
      <c r="P328" s="33">
        <f t="shared" si="34"/>
        <v>6.8825910931174086E-2</v>
      </c>
      <c r="Q328" s="33">
        <f t="shared" si="35"/>
        <v>0.75303643724696356</v>
      </c>
      <c r="R328" s="36"/>
      <c r="S328" s="37">
        <v>180</v>
      </c>
      <c r="T328" s="37">
        <v>120</v>
      </c>
      <c r="U328" s="37">
        <v>20</v>
      </c>
      <c r="V328" s="37">
        <v>0</v>
      </c>
      <c r="W328" s="37">
        <v>30</v>
      </c>
      <c r="X328" s="37">
        <v>1860</v>
      </c>
      <c r="Y328" s="37">
        <v>830</v>
      </c>
      <c r="Z328" s="37">
        <v>1030</v>
      </c>
      <c r="AA328" s="37">
        <v>720</v>
      </c>
      <c r="AB328" s="37">
        <v>150</v>
      </c>
      <c r="AC328" s="37">
        <v>470</v>
      </c>
      <c r="AD328" s="37">
        <v>100</v>
      </c>
      <c r="AE328" s="37">
        <v>980</v>
      </c>
      <c r="AF328" s="37">
        <v>1440</v>
      </c>
      <c r="AG328" s="37">
        <v>1130</v>
      </c>
      <c r="AH328" s="37">
        <v>1390</v>
      </c>
      <c r="AI328" s="37">
        <v>740</v>
      </c>
      <c r="AJ328" s="37">
        <v>260</v>
      </c>
      <c r="AK328" s="37">
        <v>190</v>
      </c>
      <c r="AL328" s="37">
        <v>880</v>
      </c>
      <c r="AM328" s="37">
        <v>260</v>
      </c>
      <c r="AN328" s="37">
        <v>0</v>
      </c>
      <c r="AO328" s="37">
        <v>320</v>
      </c>
      <c r="AP328" s="37">
        <v>620</v>
      </c>
      <c r="AQ328" s="37">
        <v>580</v>
      </c>
      <c r="AR328" s="37">
        <v>540</v>
      </c>
      <c r="AS328" s="37">
        <v>70</v>
      </c>
      <c r="AT328" s="37">
        <v>10</v>
      </c>
      <c r="AU328" s="37">
        <v>500</v>
      </c>
      <c r="AV328" s="37">
        <v>330</v>
      </c>
      <c r="AW328" s="37">
        <v>1250</v>
      </c>
      <c r="AX328" s="37">
        <v>620</v>
      </c>
      <c r="AY328" s="37">
        <v>160</v>
      </c>
      <c r="AZ328" s="37">
        <v>170</v>
      </c>
      <c r="BA328" s="37">
        <v>170</v>
      </c>
    </row>
    <row r="329" spans="1:53" ht="15" customHeight="1" x14ac:dyDescent="0.3">
      <c r="A329" s="22" t="s">
        <v>475</v>
      </c>
      <c r="B329" s="22" t="str">
        <f>VLOOKUP(A329,'ECP Child Poverty data'!$A$1:$B$652,2,FALSE)</f>
        <v>London</v>
      </c>
      <c r="C329" s="22" t="str">
        <f>VLOOKUP(A329,'MP details'!$A$1:$D$651,2,FALSE)</f>
        <v>Andrew Rosindell</v>
      </c>
      <c r="D329" s="22" t="str">
        <f>VLOOKUP(A329,'MP details'!$A$1:$D$651,3,FALSE)</f>
        <v>Conservative</v>
      </c>
      <c r="E329" s="22" t="str">
        <f>VLOOKUP(A329,'MP details'!$A$1:$D$651,4,FALSE)</f>
        <v>andrew.rosindell.mp@parliament.uk</v>
      </c>
      <c r="F329" s="29">
        <v>2740</v>
      </c>
      <c r="G329" s="29">
        <v>2740</v>
      </c>
      <c r="H329" s="29">
        <v>2650</v>
      </c>
      <c r="I329" s="30">
        <f>VLOOKUP(A329,'ECP Child Poverty data'!$A$3:$D$652,4,FALSE)</f>
        <v>8238</v>
      </c>
      <c r="J329" s="31">
        <f>VLOOKUP(A329,'ECP Child Poverty data'!$A$3:$E$652,5,FALSE)</f>
        <v>0.31395584344863892</v>
      </c>
      <c r="K329" s="30">
        <f t="shared" si="30"/>
        <v>26239.358724812784</v>
      </c>
      <c r="L329" s="54">
        <f t="shared" si="31"/>
        <v>0.10099332181826816</v>
      </c>
      <c r="M329" s="32"/>
      <c r="N329" s="33">
        <f t="shared" si="32"/>
        <v>0.60754716981132073</v>
      </c>
      <c r="O329" s="33">
        <f t="shared" si="33"/>
        <v>0.36603773584905658</v>
      </c>
      <c r="P329" s="33">
        <f t="shared" si="34"/>
        <v>0.13584905660377358</v>
      </c>
      <c r="Q329" s="33">
        <f t="shared" si="35"/>
        <v>0.61132075471698111</v>
      </c>
      <c r="R329" s="36"/>
      <c r="S329" s="37">
        <v>170</v>
      </c>
      <c r="T329" s="37">
        <v>110</v>
      </c>
      <c r="U329" s="37">
        <v>10</v>
      </c>
      <c r="V329" s="37">
        <v>20</v>
      </c>
      <c r="W329" s="37">
        <v>20</v>
      </c>
      <c r="X329" s="37">
        <v>1620</v>
      </c>
      <c r="Y329" s="37">
        <v>710</v>
      </c>
      <c r="Z329" s="37">
        <v>920</v>
      </c>
      <c r="AA329" s="37">
        <v>1120</v>
      </c>
      <c r="AB329" s="37">
        <v>280</v>
      </c>
      <c r="AC329" s="37">
        <v>630</v>
      </c>
      <c r="AD329" s="37">
        <v>220</v>
      </c>
      <c r="AE329" s="37">
        <v>980</v>
      </c>
      <c r="AF329" s="37">
        <v>1610</v>
      </c>
      <c r="AG329" s="37">
        <v>1130</v>
      </c>
      <c r="AH329" s="37">
        <v>1620</v>
      </c>
      <c r="AI329" s="37">
        <v>700</v>
      </c>
      <c r="AJ329" s="37">
        <v>260</v>
      </c>
      <c r="AK329" s="37">
        <v>170</v>
      </c>
      <c r="AL329" s="37">
        <v>970</v>
      </c>
      <c r="AM329" s="37">
        <v>270</v>
      </c>
      <c r="AN329" s="37">
        <v>0</v>
      </c>
      <c r="AO329" s="37">
        <v>380</v>
      </c>
      <c r="AP329" s="37">
        <v>640</v>
      </c>
      <c r="AQ329" s="37">
        <v>630</v>
      </c>
      <c r="AR329" s="37">
        <v>590</v>
      </c>
      <c r="AS329" s="37">
        <v>50</v>
      </c>
      <c r="AT329" s="37">
        <v>0</v>
      </c>
      <c r="AU329" s="37">
        <v>550</v>
      </c>
      <c r="AV329" s="37">
        <v>420</v>
      </c>
      <c r="AW329" s="37">
        <v>1280</v>
      </c>
      <c r="AX329" s="37">
        <v>710</v>
      </c>
      <c r="AY329" s="37">
        <v>260</v>
      </c>
      <c r="AZ329" s="37">
        <v>230</v>
      </c>
      <c r="BA329" s="37">
        <v>360</v>
      </c>
    </row>
    <row r="330" spans="1:53" ht="15" customHeight="1" x14ac:dyDescent="0.3">
      <c r="A330" s="22" t="s">
        <v>137</v>
      </c>
      <c r="B330" s="22" t="str">
        <f>VLOOKUP(A330,'ECP Child Poverty data'!$A$1:$B$652,2,FALSE)</f>
        <v>West Midlands</v>
      </c>
      <c r="C330" s="22" t="str">
        <f>VLOOKUP(A330,'MP details'!$A$1:$D$651,2,FALSE)</f>
        <v>Adam Jogee</v>
      </c>
      <c r="D330" s="22" t="str">
        <f>VLOOKUP(A330,'MP details'!$A$1:$D$651,3,FALSE)</f>
        <v>Labour</v>
      </c>
      <c r="E330" s="22" t="str">
        <f>VLOOKUP(A330,'MP details'!$A$1:$D$651,4,FALSE)</f>
        <v>adam.jogee.mp@parliament.uk</v>
      </c>
      <c r="F330" s="29">
        <v>1880</v>
      </c>
      <c r="G330" s="29">
        <v>1880</v>
      </c>
      <c r="H330" s="29">
        <v>1820</v>
      </c>
      <c r="I330" s="30">
        <f>VLOOKUP(A330,'ECP Child Poverty data'!$A$3:$D$652,4,FALSE)</f>
        <v>6130</v>
      </c>
      <c r="J330" s="31">
        <f>VLOOKUP(A330,'ECP Child Poverty data'!$A$3:$E$652,5,FALSE)</f>
        <v>0.33926311135292053</v>
      </c>
      <c r="K330" s="30">
        <f t="shared" si="30"/>
        <v>18068.572134337439</v>
      </c>
      <c r="L330" s="54">
        <f t="shared" si="31"/>
        <v>0.10072738379483123</v>
      </c>
      <c r="M330" s="32"/>
      <c r="N330" s="33">
        <f t="shared" si="32"/>
        <v>0.63186813186813184</v>
      </c>
      <c r="O330" s="33">
        <f t="shared" si="33"/>
        <v>0.40659340659340659</v>
      </c>
      <c r="P330" s="33">
        <f t="shared" si="34"/>
        <v>6.043956043956044E-2</v>
      </c>
      <c r="Q330" s="33">
        <f t="shared" si="35"/>
        <v>0.5714285714285714</v>
      </c>
      <c r="R330" s="36"/>
      <c r="S330" s="37">
        <v>100</v>
      </c>
      <c r="T330" s="37">
        <v>80</v>
      </c>
      <c r="U330" s="37">
        <v>0</v>
      </c>
      <c r="V330" s="37">
        <v>0</v>
      </c>
      <c r="W330" s="37">
        <v>10</v>
      </c>
      <c r="X330" s="37">
        <v>1040</v>
      </c>
      <c r="Y330" s="37">
        <v>500</v>
      </c>
      <c r="Z330" s="37">
        <v>540</v>
      </c>
      <c r="AA330" s="37">
        <v>840</v>
      </c>
      <c r="AB330" s="37">
        <v>280</v>
      </c>
      <c r="AC330" s="37">
        <v>370</v>
      </c>
      <c r="AD330" s="37">
        <v>190</v>
      </c>
      <c r="AE330" s="37">
        <v>780</v>
      </c>
      <c r="AF330" s="37">
        <v>1150</v>
      </c>
      <c r="AG330" s="37">
        <v>730</v>
      </c>
      <c r="AH330" s="37">
        <v>1030</v>
      </c>
      <c r="AI330" s="37">
        <v>530</v>
      </c>
      <c r="AJ330" s="37">
        <v>200</v>
      </c>
      <c r="AK330" s="37">
        <v>130</v>
      </c>
      <c r="AL330" s="37">
        <v>740</v>
      </c>
      <c r="AM330" s="37">
        <v>280</v>
      </c>
      <c r="AN330" s="37">
        <v>0</v>
      </c>
      <c r="AO330" s="37">
        <v>310</v>
      </c>
      <c r="AP330" s="37">
        <v>480</v>
      </c>
      <c r="AQ330" s="37">
        <v>460</v>
      </c>
      <c r="AR330" s="37">
        <v>440</v>
      </c>
      <c r="AS330" s="37">
        <v>30</v>
      </c>
      <c r="AT330" s="37">
        <v>20</v>
      </c>
      <c r="AU330" s="37">
        <v>290</v>
      </c>
      <c r="AV330" s="37">
        <v>280</v>
      </c>
      <c r="AW330" s="37">
        <v>960</v>
      </c>
      <c r="AX330" s="37">
        <v>560</v>
      </c>
      <c r="AY330" s="37">
        <v>80</v>
      </c>
      <c r="AZ330" s="37">
        <v>190</v>
      </c>
      <c r="BA330" s="37">
        <v>110</v>
      </c>
    </row>
    <row r="331" spans="1:53" ht="15" customHeight="1" x14ac:dyDescent="0.3">
      <c r="A331" s="22" t="s">
        <v>582</v>
      </c>
      <c r="B331" s="22" t="str">
        <f>VLOOKUP(A331,'ECP Child Poverty data'!$A$1:$B$652,2,FALSE)</f>
        <v>North West</v>
      </c>
      <c r="C331" s="22" t="str">
        <f>VLOOKUP(A331,'MP details'!$A$1:$D$651,2,FALSE)</f>
        <v>Josh MacAlister</v>
      </c>
      <c r="D331" s="22" t="str">
        <f>VLOOKUP(A331,'MP details'!$A$1:$D$651,3,FALSE)</f>
        <v>Labour</v>
      </c>
      <c r="E331" s="22" t="str">
        <f>VLOOKUP(A331,'MP details'!$A$1:$D$651,4,FALSE)</f>
        <v>josh.macalister.mp@parliament.uk</v>
      </c>
      <c r="F331" s="29">
        <v>1900</v>
      </c>
      <c r="G331" s="29">
        <v>1900</v>
      </c>
      <c r="H331" s="29">
        <v>1840</v>
      </c>
      <c r="I331" s="30">
        <f>VLOOKUP(A331,'ECP Child Poverty data'!$A$3:$D$652,4,FALSE)</f>
        <v>5877</v>
      </c>
      <c r="J331" s="31">
        <f>VLOOKUP(A331,'ECP Child Poverty data'!$A$3:$E$652,5,FALSE)</f>
        <v>0.32129037380218506</v>
      </c>
      <c r="K331" s="30">
        <f t="shared" si="30"/>
        <v>18291.864553708678</v>
      </c>
      <c r="L331" s="54">
        <f t="shared" si="31"/>
        <v>0.10059116688719083</v>
      </c>
      <c r="M331" s="32"/>
      <c r="N331" s="33">
        <f t="shared" si="32"/>
        <v>0.57608695652173914</v>
      </c>
      <c r="O331" s="33">
        <f t="shared" si="33"/>
        <v>0.54347826086956519</v>
      </c>
      <c r="P331" s="33">
        <f t="shared" si="34"/>
        <v>5.434782608695652E-2</v>
      </c>
      <c r="Q331" s="33">
        <f t="shared" si="35"/>
        <v>0.63043478260869568</v>
      </c>
      <c r="R331" s="36"/>
      <c r="S331" s="37">
        <v>100</v>
      </c>
      <c r="T331" s="37">
        <v>70</v>
      </c>
      <c r="U331" s="37">
        <v>10</v>
      </c>
      <c r="V331" s="37">
        <v>10</v>
      </c>
      <c r="W331" s="37">
        <v>10</v>
      </c>
      <c r="X331" s="37">
        <v>1160</v>
      </c>
      <c r="Y331" s="37">
        <v>520</v>
      </c>
      <c r="Z331" s="37">
        <v>640</v>
      </c>
      <c r="AA331" s="37">
        <v>730</v>
      </c>
      <c r="AB331" s="37">
        <v>190</v>
      </c>
      <c r="AC331" s="37">
        <v>340</v>
      </c>
      <c r="AD331" s="37">
        <v>200</v>
      </c>
      <c r="AE331" s="37">
        <v>720</v>
      </c>
      <c r="AF331" s="37">
        <v>1060</v>
      </c>
      <c r="AG331" s="37">
        <v>840</v>
      </c>
      <c r="AH331" s="37">
        <v>1120</v>
      </c>
      <c r="AI331" s="37">
        <v>500</v>
      </c>
      <c r="AJ331" s="37">
        <v>200</v>
      </c>
      <c r="AK331" s="37">
        <v>70</v>
      </c>
      <c r="AL331" s="37">
        <v>1000</v>
      </c>
      <c r="AM331" s="37">
        <v>360</v>
      </c>
      <c r="AN331" s="37">
        <v>0</v>
      </c>
      <c r="AO331" s="37">
        <v>370</v>
      </c>
      <c r="AP331" s="37">
        <v>670</v>
      </c>
      <c r="AQ331" s="37">
        <v>650</v>
      </c>
      <c r="AR331" s="37">
        <v>630</v>
      </c>
      <c r="AS331" s="37">
        <v>40</v>
      </c>
      <c r="AT331" s="37">
        <v>20</v>
      </c>
      <c r="AU331" s="37">
        <v>250</v>
      </c>
      <c r="AV331" s="37">
        <v>230</v>
      </c>
      <c r="AW331" s="37">
        <v>1120</v>
      </c>
      <c r="AX331" s="37">
        <v>410</v>
      </c>
      <c r="AY331" s="37">
        <v>100</v>
      </c>
      <c r="AZ331" s="37">
        <v>130</v>
      </c>
      <c r="BA331" s="37">
        <v>100</v>
      </c>
    </row>
    <row r="332" spans="1:53" ht="15" customHeight="1" x14ac:dyDescent="0.3">
      <c r="A332" s="22" t="s">
        <v>603</v>
      </c>
      <c r="B332" s="22" t="str">
        <f>VLOOKUP(A332,'ECP Child Poverty data'!$A$1:$B$652,2,FALSE)</f>
        <v>Scotland</v>
      </c>
      <c r="C332" s="22" t="str">
        <f>VLOOKUP(A332,'MP details'!$A$1:$D$651,2,FALSE)</f>
        <v>Brian Leishman</v>
      </c>
      <c r="D332" s="22" t="str">
        <f>VLOOKUP(A332,'MP details'!$A$1:$D$651,3,FALSE)</f>
        <v>Independent</v>
      </c>
      <c r="E332" s="22" t="str">
        <f>VLOOKUP(A332,'MP details'!$A$1:$D$651,4,FALSE)</f>
        <v>brian.leishman.mp@parliament.uk</v>
      </c>
      <c r="F332" s="29">
        <v>1840</v>
      </c>
      <c r="G332" s="29">
        <v>1840</v>
      </c>
      <c r="H332" s="29">
        <v>1760</v>
      </c>
      <c r="I332" s="30">
        <f>VLOOKUP(A332,'ECP Child Poverty data'!$A$3:$D$652,4,FALSE)</f>
        <v>4648</v>
      </c>
      <c r="J332" s="31">
        <f>VLOOKUP(A332,'ECP Child Poverty data'!$A$3:$E$652,5,FALSE)</f>
        <v>0.26556500792503357</v>
      </c>
      <c r="K332" s="30">
        <f t="shared" si="30"/>
        <v>17502.305881022115</v>
      </c>
      <c r="L332" s="54">
        <f t="shared" si="31"/>
        <v>0.10055817856025367</v>
      </c>
      <c r="M332" s="32"/>
      <c r="N332" s="33">
        <f t="shared" si="32"/>
        <v>0.47159090909090912</v>
      </c>
      <c r="O332" s="33">
        <f t="shared" si="33"/>
        <v>0.5</v>
      </c>
      <c r="P332" s="33">
        <f t="shared" si="34"/>
        <v>6.8181818181818177E-2</v>
      </c>
      <c r="Q332" s="33">
        <f t="shared" si="35"/>
        <v>0.65909090909090906</v>
      </c>
      <c r="R332" s="36"/>
      <c r="S332" s="37">
        <v>140</v>
      </c>
      <c r="T332" s="37">
        <v>90</v>
      </c>
      <c r="U332" s="37">
        <v>20</v>
      </c>
      <c r="V332" s="37">
        <v>0</v>
      </c>
      <c r="W332" s="37">
        <v>30</v>
      </c>
      <c r="X332" s="37">
        <v>1160</v>
      </c>
      <c r="Y332" s="37">
        <v>370</v>
      </c>
      <c r="Z332" s="37">
        <v>780</v>
      </c>
      <c r="AA332" s="37">
        <v>680</v>
      </c>
      <c r="AB332" s="37">
        <v>140</v>
      </c>
      <c r="AC332" s="37">
        <v>330</v>
      </c>
      <c r="AD332" s="37">
        <v>220</v>
      </c>
      <c r="AE332" s="37">
        <v>510</v>
      </c>
      <c r="AF332" s="37">
        <v>830</v>
      </c>
      <c r="AG332" s="37">
        <v>1000</v>
      </c>
      <c r="AH332" s="37">
        <v>1070</v>
      </c>
      <c r="AI332" s="37">
        <v>490</v>
      </c>
      <c r="AJ332" s="37">
        <v>220</v>
      </c>
      <c r="AK332" s="37">
        <v>60</v>
      </c>
      <c r="AL332" s="37">
        <v>880</v>
      </c>
      <c r="AM332" s="37">
        <v>410</v>
      </c>
      <c r="AN332" s="37">
        <v>10</v>
      </c>
      <c r="AO332" s="37">
        <v>0</v>
      </c>
      <c r="AP332" s="37">
        <v>600</v>
      </c>
      <c r="AQ332" s="37">
        <v>90</v>
      </c>
      <c r="AR332" s="37">
        <v>80</v>
      </c>
      <c r="AS332" s="37">
        <v>10</v>
      </c>
      <c r="AT332" s="37">
        <v>0</v>
      </c>
      <c r="AU332" s="37">
        <v>190</v>
      </c>
      <c r="AV332" s="37">
        <v>200</v>
      </c>
      <c r="AW332" s="37">
        <v>1140</v>
      </c>
      <c r="AX332" s="37">
        <v>410</v>
      </c>
      <c r="AY332" s="37">
        <v>110</v>
      </c>
      <c r="AZ332" s="37">
        <v>160</v>
      </c>
      <c r="BA332" s="37">
        <v>120</v>
      </c>
    </row>
    <row r="333" spans="1:53" ht="15" customHeight="1" x14ac:dyDescent="0.3">
      <c r="A333" s="22" t="s">
        <v>670</v>
      </c>
      <c r="B333" s="22" t="str">
        <f>VLOOKUP(A333,'ECP Child Poverty data'!$A$1:$B$652,2,FALSE)</f>
        <v>Wales</v>
      </c>
      <c r="C333" s="22" t="str">
        <f>VLOOKUP(A333,'MP details'!$A$1:$D$651,2,FALSE)</f>
        <v>Jessica Morden</v>
      </c>
      <c r="D333" s="22" t="str">
        <f>VLOOKUP(A333,'MP details'!$A$1:$D$651,3,FALSE)</f>
        <v>Labour</v>
      </c>
      <c r="E333" s="22" t="str">
        <f>VLOOKUP(A333,'MP details'!$A$1:$D$651,4,FALSE)</f>
        <v>mordenj@parliament.uk</v>
      </c>
      <c r="F333" s="29">
        <v>4020</v>
      </c>
      <c r="G333" s="29">
        <v>4020</v>
      </c>
      <c r="H333" s="29">
        <v>3910</v>
      </c>
      <c r="I333" s="30">
        <f>VLOOKUP(A333,'ECP Child Poverty data'!$A$3:$D$652,4,FALSE)</f>
        <v>13741</v>
      </c>
      <c r="J333" s="31">
        <f>VLOOKUP(A333,'ECP Child Poverty data'!$A$3:$E$652,5,FALSE)</f>
        <v>0.35301017761230469</v>
      </c>
      <c r="K333" s="30">
        <f t="shared" si="30"/>
        <v>38925.223326255276</v>
      </c>
      <c r="L333" s="54">
        <f t="shared" si="31"/>
        <v>0.10044900621964277</v>
      </c>
      <c r="M333" s="32"/>
      <c r="N333" s="33">
        <f t="shared" si="32"/>
        <v>0.50639386189258317</v>
      </c>
      <c r="O333" s="33">
        <f t="shared" si="33"/>
        <v>0.43478260869565216</v>
      </c>
      <c r="P333" s="33">
        <f t="shared" si="34"/>
        <v>0.11508951406649616</v>
      </c>
      <c r="Q333" s="33">
        <f t="shared" si="35"/>
        <v>0.57800511508951402</v>
      </c>
      <c r="R333" s="36"/>
      <c r="S333" s="37">
        <v>240</v>
      </c>
      <c r="T333" s="37">
        <v>160</v>
      </c>
      <c r="U333" s="37">
        <v>40</v>
      </c>
      <c r="V333" s="37">
        <v>10</v>
      </c>
      <c r="W333" s="37">
        <v>30</v>
      </c>
      <c r="X333" s="37">
        <v>2260</v>
      </c>
      <c r="Y333" s="37">
        <v>680</v>
      </c>
      <c r="Z333" s="37">
        <v>1580</v>
      </c>
      <c r="AA333" s="37">
        <v>1760</v>
      </c>
      <c r="AB333" s="37">
        <v>340</v>
      </c>
      <c r="AC333" s="37">
        <v>950</v>
      </c>
      <c r="AD333" s="37">
        <v>460</v>
      </c>
      <c r="AE333" s="37">
        <v>1030</v>
      </c>
      <c r="AF333" s="37">
        <v>1980</v>
      </c>
      <c r="AG333" s="37">
        <v>2040</v>
      </c>
      <c r="AH333" s="37">
        <v>2270</v>
      </c>
      <c r="AI333" s="37">
        <v>1260</v>
      </c>
      <c r="AJ333" s="37">
        <v>350</v>
      </c>
      <c r="AK333" s="37">
        <v>140</v>
      </c>
      <c r="AL333" s="37">
        <v>1700</v>
      </c>
      <c r="AM333" s="37">
        <v>670</v>
      </c>
      <c r="AN333" s="37">
        <v>0</v>
      </c>
      <c r="AO333" s="37">
        <v>760</v>
      </c>
      <c r="AP333" s="37">
        <v>980</v>
      </c>
      <c r="AQ333" s="37">
        <v>930</v>
      </c>
      <c r="AR333" s="37">
        <v>870</v>
      </c>
      <c r="AS333" s="37">
        <v>100</v>
      </c>
      <c r="AT333" s="37">
        <v>20</v>
      </c>
      <c r="AU333" s="37">
        <v>770</v>
      </c>
      <c r="AV333" s="37">
        <v>600</v>
      </c>
      <c r="AW333" s="37">
        <v>2210</v>
      </c>
      <c r="AX333" s="37">
        <v>900</v>
      </c>
      <c r="AY333" s="37">
        <v>270</v>
      </c>
      <c r="AZ333" s="37">
        <v>340</v>
      </c>
      <c r="BA333" s="37">
        <v>450</v>
      </c>
    </row>
    <row r="334" spans="1:53" ht="15" customHeight="1" x14ac:dyDescent="0.3">
      <c r="A334" s="22" t="s">
        <v>613</v>
      </c>
      <c r="B334" s="22" t="str">
        <f>VLOOKUP(A334,'ECP Child Poverty data'!$A$1:$B$652,2,FALSE)</f>
        <v>Scotland</v>
      </c>
      <c r="C334" s="22" t="str">
        <f>VLOOKUP(A334,'MP details'!$A$1:$D$651,2,FALSE)</f>
        <v>Melanie Ward</v>
      </c>
      <c r="D334" s="22" t="str">
        <f>VLOOKUP(A334,'MP details'!$A$1:$D$651,3,FALSE)</f>
        <v>Labour</v>
      </c>
      <c r="E334" s="22" t="str">
        <f>VLOOKUP(A334,'MP details'!$A$1:$D$651,4,FALSE)</f>
        <v>melanie.ward.mp@parliament.uk</v>
      </c>
      <c r="F334" s="29">
        <v>1820</v>
      </c>
      <c r="G334" s="29">
        <v>1820</v>
      </c>
      <c r="H334" s="29">
        <v>1730</v>
      </c>
      <c r="I334" s="30">
        <f>VLOOKUP(A334,'ECP Child Poverty data'!$A$3:$D$652,4,FALSE)</f>
        <v>4703</v>
      </c>
      <c r="J334" s="31">
        <f>VLOOKUP(A334,'ECP Child Poverty data'!$A$3:$E$652,5,FALSE)</f>
        <v>0.2729317843914032</v>
      </c>
      <c r="K334" s="30">
        <f t="shared" si="30"/>
        <v>17231.411909342045</v>
      </c>
      <c r="L334" s="54">
        <f t="shared" si="31"/>
        <v>0.10039804103702477</v>
      </c>
      <c r="M334" s="32"/>
      <c r="N334" s="33">
        <f t="shared" si="32"/>
        <v>0.52023121387283233</v>
      </c>
      <c r="O334" s="33">
        <f t="shared" si="33"/>
        <v>0.43930635838150289</v>
      </c>
      <c r="P334" s="33">
        <f t="shared" si="34"/>
        <v>6.9364161849710976E-2</v>
      </c>
      <c r="Q334" s="33">
        <f t="shared" si="35"/>
        <v>0.5780346820809249</v>
      </c>
      <c r="R334" s="36"/>
      <c r="S334" s="37">
        <v>140</v>
      </c>
      <c r="T334" s="37">
        <v>110</v>
      </c>
      <c r="U334" s="37">
        <v>20</v>
      </c>
      <c r="V334" s="37">
        <v>0</v>
      </c>
      <c r="W334" s="37">
        <v>0</v>
      </c>
      <c r="X334" s="37">
        <v>1000</v>
      </c>
      <c r="Y334" s="37">
        <v>310</v>
      </c>
      <c r="Z334" s="37">
        <v>690</v>
      </c>
      <c r="AA334" s="37">
        <v>820</v>
      </c>
      <c r="AB334" s="37">
        <v>210</v>
      </c>
      <c r="AC334" s="37">
        <v>380</v>
      </c>
      <c r="AD334" s="37">
        <v>230</v>
      </c>
      <c r="AE334" s="37">
        <v>530</v>
      </c>
      <c r="AF334" s="37">
        <v>900</v>
      </c>
      <c r="AG334" s="37">
        <v>920</v>
      </c>
      <c r="AH334" s="37">
        <v>1110</v>
      </c>
      <c r="AI334" s="37">
        <v>460</v>
      </c>
      <c r="AJ334" s="37">
        <v>120</v>
      </c>
      <c r="AK334" s="37">
        <v>130</v>
      </c>
      <c r="AL334" s="37">
        <v>760</v>
      </c>
      <c r="AM334" s="37">
        <v>310</v>
      </c>
      <c r="AN334" s="37">
        <v>0</v>
      </c>
      <c r="AO334" s="37">
        <v>0</v>
      </c>
      <c r="AP334" s="37">
        <v>530</v>
      </c>
      <c r="AQ334" s="37">
        <v>110</v>
      </c>
      <c r="AR334" s="37">
        <v>100</v>
      </c>
      <c r="AS334" s="37">
        <v>0</v>
      </c>
      <c r="AT334" s="37">
        <v>0</v>
      </c>
      <c r="AU334" s="37">
        <v>330</v>
      </c>
      <c r="AV334" s="37">
        <v>220</v>
      </c>
      <c r="AW334" s="37">
        <v>980</v>
      </c>
      <c r="AX334" s="37">
        <v>400</v>
      </c>
      <c r="AY334" s="37">
        <v>110</v>
      </c>
      <c r="AZ334" s="37">
        <v>220</v>
      </c>
      <c r="BA334" s="37">
        <v>120</v>
      </c>
    </row>
    <row r="335" spans="1:53" ht="15" customHeight="1" x14ac:dyDescent="0.3">
      <c r="A335" s="22" t="s">
        <v>79</v>
      </c>
      <c r="B335" s="22" t="str">
        <f>VLOOKUP(A335,'ECP Child Poverty data'!$A$1:$B$652,2,FALSE)</f>
        <v>East of England</v>
      </c>
      <c r="C335" s="22" t="str">
        <f>VLOOKUP(A335,'MP details'!$A$1:$D$651,2,FALSE)</f>
        <v>Steff Aquarone</v>
      </c>
      <c r="D335" s="22" t="str">
        <f>VLOOKUP(A335,'MP details'!$A$1:$D$651,3,FALSE)</f>
        <v>Liberal Democrat</v>
      </c>
      <c r="E335" s="22" t="str">
        <f>VLOOKUP(A335,'MP details'!$A$1:$D$651,4,FALSE)</f>
        <v>steff.aquarone.mp@parliament.uk</v>
      </c>
      <c r="F335" s="29">
        <v>1370</v>
      </c>
      <c r="G335" s="29">
        <v>1370</v>
      </c>
      <c r="H335" s="29">
        <v>1320</v>
      </c>
      <c r="I335" s="30">
        <f>VLOOKUP(A335,'ECP Child Poverty data'!$A$3:$D$652,4,FALSE)</f>
        <v>3999</v>
      </c>
      <c r="J335" s="31">
        <f>VLOOKUP(A335,'ECP Child Poverty data'!$A$3:$E$652,5,FALSE)</f>
        <v>0.30390465259552002</v>
      </c>
      <c r="K335" s="30">
        <f t="shared" si="30"/>
        <v>13158.732404542829</v>
      </c>
      <c r="L335" s="54">
        <f t="shared" si="31"/>
        <v>0.10031361375996159</v>
      </c>
      <c r="M335" s="32"/>
      <c r="N335" s="33">
        <f t="shared" si="32"/>
        <v>0.6742424242424242</v>
      </c>
      <c r="O335" s="33">
        <f t="shared" si="33"/>
        <v>0.44696969696969696</v>
      </c>
      <c r="P335" s="33">
        <f t="shared" si="34"/>
        <v>6.0606060606060608E-2</v>
      </c>
      <c r="Q335" s="33">
        <f t="shared" si="35"/>
        <v>0.49242424242424243</v>
      </c>
      <c r="R335" s="36"/>
      <c r="S335" s="37">
        <v>70</v>
      </c>
      <c r="T335" s="37">
        <v>60</v>
      </c>
      <c r="U335" s="37">
        <v>0</v>
      </c>
      <c r="V335" s="37">
        <v>20</v>
      </c>
      <c r="W335" s="37">
        <v>0</v>
      </c>
      <c r="X335" s="37">
        <v>650</v>
      </c>
      <c r="Y335" s="37">
        <v>270</v>
      </c>
      <c r="Z335" s="37">
        <v>380</v>
      </c>
      <c r="AA335" s="37">
        <v>720</v>
      </c>
      <c r="AB335" s="37">
        <v>260</v>
      </c>
      <c r="AC335" s="37">
        <v>360</v>
      </c>
      <c r="AD335" s="37">
        <v>110</v>
      </c>
      <c r="AE335" s="37">
        <v>530</v>
      </c>
      <c r="AF335" s="37">
        <v>890</v>
      </c>
      <c r="AG335" s="37">
        <v>480</v>
      </c>
      <c r="AH335" s="37">
        <v>780</v>
      </c>
      <c r="AI335" s="37">
        <v>360</v>
      </c>
      <c r="AJ335" s="37">
        <v>140</v>
      </c>
      <c r="AK335" s="37">
        <v>80</v>
      </c>
      <c r="AL335" s="37">
        <v>590</v>
      </c>
      <c r="AM335" s="37">
        <v>200</v>
      </c>
      <c r="AN335" s="37">
        <v>0</v>
      </c>
      <c r="AO335" s="37">
        <v>200</v>
      </c>
      <c r="AP335" s="37">
        <v>390</v>
      </c>
      <c r="AQ335" s="37">
        <v>400</v>
      </c>
      <c r="AR335" s="37">
        <v>360</v>
      </c>
      <c r="AS335" s="37">
        <v>60</v>
      </c>
      <c r="AT335" s="37">
        <v>0</v>
      </c>
      <c r="AU335" s="37">
        <v>170</v>
      </c>
      <c r="AV335" s="37">
        <v>170</v>
      </c>
      <c r="AW335" s="37">
        <v>810</v>
      </c>
      <c r="AX335" s="37">
        <v>480</v>
      </c>
      <c r="AY335" s="37">
        <v>80</v>
      </c>
      <c r="AZ335" s="37">
        <v>80</v>
      </c>
      <c r="BA335" s="37">
        <v>80</v>
      </c>
    </row>
    <row r="336" spans="1:53" ht="15" customHeight="1" x14ac:dyDescent="0.3">
      <c r="A336" s="22" t="s">
        <v>391</v>
      </c>
      <c r="B336" s="22" t="str">
        <f>VLOOKUP(A336,'ECP Child Poverty data'!$A$1:$B$652,2,FALSE)</f>
        <v>North West</v>
      </c>
      <c r="C336" s="22" t="str">
        <f>VLOOKUP(A336,'MP details'!$A$1:$D$651,2,FALSE)</f>
        <v>Josh Simons</v>
      </c>
      <c r="D336" s="22" t="str">
        <f>VLOOKUP(A336,'MP details'!$A$1:$D$651,3,FALSE)</f>
        <v>Labour</v>
      </c>
      <c r="E336" s="22" t="str">
        <f>VLOOKUP(A336,'MP details'!$A$1:$D$651,4,FALSE)</f>
        <v>josh.simons.mp@parliament.uk</v>
      </c>
      <c r="F336" s="29">
        <v>2240</v>
      </c>
      <c r="G336" s="29">
        <v>2240</v>
      </c>
      <c r="H336" s="29">
        <v>2130</v>
      </c>
      <c r="I336" s="30">
        <f>VLOOKUP(A336,'ECP Child Poverty data'!$A$3:$D$652,4,FALSE)</f>
        <v>7008</v>
      </c>
      <c r="J336" s="31">
        <f>VLOOKUP(A336,'ECP Child Poverty data'!$A$3:$E$652,5,FALSE)</f>
        <v>0.32991379499435425</v>
      </c>
      <c r="K336" s="30">
        <f t="shared" si="30"/>
        <v>21241.912603624005</v>
      </c>
      <c r="L336" s="54">
        <f t="shared" si="31"/>
        <v>0.10027345652653746</v>
      </c>
      <c r="M336" s="32"/>
      <c r="N336" s="33">
        <f t="shared" si="32"/>
        <v>0.5821596244131455</v>
      </c>
      <c r="O336" s="33">
        <f t="shared" si="33"/>
        <v>0.49295774647887325</v>
      </c>
      <c r="P336" s="33">
        <f t="shared" si="34"/>
        <v>6.5727699530516437E-2</v>
      </c>
      <c r="Q336" s="33">
        <f t="shared" si="35"/>
        <v>0.59624413145539901</v>
      </c>
      <c r="R336" s="36"/>
      <c r="S336" s="37">
        <v>180</v>
      </c>
      <c r="T336" s="37">
        <v>100</v>
      </c>
      <c r="U336" s="37">
        <v>20</v>
      </c>
      <c r="V336" s="37">
        <v>20</v>
      </c>
      <c r="W336" s="37">
        <v>40</v>
      </c>
      <c r="X336" s="37">
        <v>1270</v>
      </c>
      <c r="Y336" s="37">
        <v>530</v>
      </c>
      <c r="Z336" s="37">
        <v>740</v>
      </c>
      <c r="AA336" s="37">
        <v>970</v>
      </c>
      <c r="AB336" s="37">
        <v>250</v>
      </c>
      <c r="AC336" s="37">
        <v>460</v>
      </c>
      <c r="AD336" s="37">
        <v>260</v>
      </c>
      <c r="AE336" s="37">
        <v>780</v>
      </c>
      <c r="AF336" s="37">
        <v>1240</v>
      </c>
      <c r="AG336" s="37">
        <v>1000</v>
      </c>
      <c r="AH336" s="37">
        <v>1280</v>
      </c>
      <c r="AI336" s="37">
        <v>630</v>
      </c>
      <c r="AJ336" s="37">
        <v>220</v>
      </c>
      <c r="AK336" s="37">
        <v>110</v>
      </c>
      <c r="AL336" s="37">
        <v>1050</v>
      </c>
      <c r="AM336" s="37">
        <v>360</v>
      </c>
      <c r="AN336" s="37">
        <v>0</v>
      </c>
      <c r="AO336" s="37">
        <v>370</v>
      </c>
      <c r="AP336" s="37">
        <v>760</v>
      </c>
      <c r="AQ336" s="37">
        <v>760</v>
      </c>
      <c r="AR336" s="37">
        <v>720</v>
      </c>
      <c r="AS336" s="37">
        <v>70</v>
      </c>
      <c r="AT336" s="37">
        <v>0</v>
      </c>
      <c r="AU336" s="37">
        <v>330</v>
      </c>
      <c r="AV336" s="37">
        <v>250</v>
      </c>
      <c r="AW336" s="37">
        <v>1280</v>
      </c>
      <c r="AX336" s="37">
        <v>640</v>
      </c>
      <c r="AY336" s="37">
        <v>110</v>
      </c>
      <c r="AZ336" s="37">
        <v>160</v>
      </c>
      <c r="BA336" s="37">
        <v>140</v>
      </c>
    </row>
    <row r="337" spans="1:53" ht="15" customHeight="1" x14ac:dyDescent="0.3">
      <c r="A337" s="22" t="s">
        <v>609</v>
      </c>
      <c r="B337" s="22" t="str">
        <f>VLOOKUP(A337,'ECP Child Poverty data'!$A$1:$B$652,2,FALSE)</f>
        <v>Scotland</v>
      </c>
      <c r="C337" s="22" t="str">
        <f>VLOOKUP(A337,'MP details'!$A$1:$D$651,2,FALSE)</f>
        <v>John Lamont</v>
      </c>
      <c r="D337" s="22" t="str">
        <f>VLOOKUP(A337,'MP details'!$A$1:$D$651,3,FALSE)</f>
        <v>Conservative</v>
      </c>
      <c r="E337" s="22" t="str">
        <f>VLOOKUP(A337,'MP details'!$A$1:$D$651,4,FALSE)</f>
        <v>john.lamont.mp@parliament.uk</v>
      </c>
      <c r="F337" s="29">
        <v>1670</v>
      </c>
      <c r="G337" s="29">
        <v>1670</v>
      </c>
      <c r="H337" s="29">
        <v>1630</v>
      </c>
      <c r="I337" s="30">
        <f>VLOOKUP(A337,'ECP Child Poverty data'!$A$3:$D$652,4,FALSE)</f>
        <v>3996</v>
      </c>
      <c r="J337" s="31">
        <f>VLOOKUP(A337,'ECP Child Poverty data'!$A$3:$E$652,5,FALSE)</f>
        <v>0.24577139317989349</v>
      </c>
      <c r="K337" s="30">
        <f t="shared" si="30"/>
        <v>16259.011873994259</v>
      </c>
      <c r="L337" s="54">
        <f t="shared" si="31"/>
        <v>0.10025209481562222</v>
      </c>
      <c r="M337" s="32"/>
      <c r="N337" s="33">
        <f t="shared" si="32"/>
        <v>0.6380368098159509</v>
      </c>
      <c r="O337" s="33">
        <f t="shared" si="33"/>
        <v>0.44785276073619634</v>
      </c>
      <c r="P337" s="33">
        <f t="shared" si="34"/>
        <v>4.9079754601226995E-2</v>
      </c>
      <c r="Q337" s="33">
        <f t="shared" si="35"/>
        <v>0.4785276073619632</v>
      </c>
      <c r="R337" s="36"/>
      <c r="S337" s="37">
        <v>70</v>
      </c>
      <c r="T337" s="37">
        <v>50</v>
      </c>
      <c r="U337" s="37">
        <v>0</v>
      </c>
      <c r="V337" s="37">
        <v>0</v>
      </c>
      <c r="W337" s="37">
        <v>20</v>
      </c>
      <c r="X337" s="37">
        <v>780</v>
      </c>
      <c r="Y337" s="37">
        <v>360</v>
      </c>
      <c r="Z337" s="37">
        <v>420</v>
      </c>
      <c r="AA337" s="37">
        <v>890</v>
      </c>
      <c r="AB337" s="37">
        <v>270</v>
      </c>
      <c r="AC337" s="37">
        <v>410</v>
      </c>
      <c r="AD337" s="37">
        <v>210</v>
      </c>
      <c r="AE337" s="37">
        <v>630</v>
      </c>
      <c r="AF337" s="37">
        <v>1040</v>
      </c>
      <c r="AG337" s="37">
        <v>630</v>
      </c>
      <c r="AH337" s="37">
        <v>970</v>
      </c>
      <c r="AI337" s="37">
        <v>520</v>
      </c>
      <c r="AJ337" s="37">
        <v>100</v>
      </c>
      <c r="AK337" s="37">
        <v>80</v>
      </c>
      <c r="AL337" s="37">
        <v>730</v>
      </c>
      <c r="AM337" s="37">
        <v>310</v>
      </c>
      <c r="AN337" s="37">
        <v>0</v>
      </c>
      <c r="AO337" s="37">
        <v>0</v>
      </c>
      <c r="AP337" s="37">
        <v>540</v>
      </c>
      <c r="AQ337" s="37">
        <v>80</v>
      </c>
      <c r="AR337" s="37">
        <v>70</v>
      </c>
      <c r="AS337" s="37">
        <v>0</v>
      </c>
      <c r="AT337" s="37">
        <v>10</v>
      </c>
      <c r="AU337" s="37">
        <v>210</v>
      </c>
      <c r="AV337" s="37">
        <v>210</v>
      </c>
      <c r="AW337" s="37">
        <v>940</v>
      </c>
      <c r="AX337" s="37">
        <v>580</v>
      </c>
      <c r="AY337" s="37">
        <v>120</v>
      </c>
      <c r="AZ337" s="37">
        <v>110</v>
      </c>
      <c r="BA337" s="37">
        <v>80</v>
      </c>
    </row>
    <row r="338" spans="1:53" ht="15" customHeight="1" x14ac:dyDescent="0.3">
      <c r="A338" s="22" t="s">
        <v>440</v>
      </c>
      <c r="B338" s="22" t="str">
        <f>VLOOKUP(A338,'ECP Child Poverty data'!$A$1:$B$652,2,FALSE)</f>
        <v>East of England</v>
      </c>
      <c r="C338" s="22" t="str">
        <f>VLOOKUP(A338,'MP details'!$A$1:$D$651,2,FALSE)</f>
        <v>Alice Macdonald</v>
      </c>
      <c r="D338" s="22" t="str">
        <f>VLOOKUP(A338,'MP details'!$A$1:$D$651,3,FALSE)</f>
        <v>Labour</v>
      </c>
      <c r="E338" s="22" t="str">
        <f>VLOOKUP(A338,'MP details'!$A$1:$D$651,4,FALSE)</f>
        <v>alice.macdonald.mp@parliament.uk</v>
      </c>
      <c r="F338" s="29">
        <v>2070</v>
      </c>
      <c r="G338" s="29">
        <v>2070</v>
      </c>
      <c r="H338" s="29">
        <v>2000</v>
      </c>
      <c r="I338" s="30">
        <f>VLOOKUP(A338,'ECP Child Poverty data'!$A$3:$D$652,4,FALSE)</f>
        <v>5899</v>
      </c>
      <c r="J338" s="31">
        <f>VLOOKUP(A338,'ECP Child Poverty data'!$A$3:$E$652,5,FALSE)</f>
        <v>0.29551553726196289</v>
      </c>
      <c r="K338" s="30">
        <f t="shared" si="30"/>
        <v>19961.725378827607</v>
      </c>
      <c r="L338" s="54">
        <f t="shared" si="31"/>
        <v>0.10019174004474077</v>
      </c>
      <c r="M338" s="32"/>
      <c r="N338" s="33">
        <f t="shared" si="32"/>
        <v>0.58499999999999996</v>
      </c>
      <c r="O338" s="33">
        <f t="shared" si="33"/>
        <v>0.52</v>
      </c>
      <c r="P338" s="33">
        <f t="shared" si="34"/>
        <v>8.5000000000000006E-2</v>
      </c>
      <c r="Q338" s="33">
        <f t="shared" si="35"/>
        <v>0.48499999999999999</v>
      </c>
      <c r="R338" s="36"/>
      <c r="S338" s="37">
        <v>120</v>
      </c>
      <c r="T338" s="37">
        <v>80</v>
      </c>
      <c r="U338" s="37">
        <v>20</v>
      </c>
      <c r="V338" s="37">
        <v>10</v>
      </c>
      <c r="W338" s="37">
        <v>20</v>
      </c>
      <c r="X338" s="37">
        <v>970</v>
      </c>
      <c r="Y338" s="37">
        <v>350</v>
      </c>
      <c r="Z338" s="37">
        <v>620</v>
      </c>
      <c r="AA338" s="37">
        <v>1100</v>
      </c>
      <c r="AB338" s="37">
        <v>310</v>
      </c>
      <c r="AC338" s="37">
        <v>520</v>
      </c>
      <c r="AD338" s="37">
        <v>280</v>
      </c>
      <c r="AE338" s="37">
        <v>660</v>
      </c>
      <c r="AF338" s="37">
        <v>1170</v>
      </c>
      <c r="AG338" s="37">
        <v>900</v>
      </c>
      <c r="AH338" s="37">
        <v>1100</v>
      </c>
      <c r="AI338" s="37">
        <v>620</v>
      </c>
      <c r="AJ338" s="37">
        <v>220</v>
      </c>
      <c r="AK338" s="37">
        <v>120</v>
      </c>
      <c r="AL338" s="37">
        <v>1040</v>
      </c>
      <c r="AM338" s="37">
        <v>330</v>
      </c>
      <c r="AN338" s="37">
        <v>0</v>
      </c>
      <c r="AO338" s="37">
        <v>400</v>
      </c>
      <c r="AP338" s="37">
        <v>750</v>
      </c>
      <c r="AQ338" s="37">
        <v>710</v>
      </c>
      <c r="AR338" s="37">
        <v>690</v>
      </c>
      <c r="AS338" s="37">
        <v>90</v>
      </c>
      <c r="AT338" s="37">
        <v>0</v>
      </c>
      <c r="AU338" s="37">
        <v>330</v>
      </c>
      <c r="AV338" s="37">
        <v>350</v>
      </c>
      <c r="AW338" s="37">
        <v>1190</v>
      </c>
      <c r="AX338" s="37">
        <v>560</v>
      </c>
      <c r="AY338" s="37">
        <v>150</v>
      </c>
      <c r="AZ338" s="37">
        <v>180</v>
      </c>
      <c r="BA338" s="37">
        <v>170</v>
      </c>
    </row>
    <row r="339" spans="1:53" ht="15" customHeight="1" x14ac:dyDescent="0.3">
      <c r="A339" s="22" t="s">
        <v>346</v>
      </c>
      <c r="B339" s="22" t="str">
        <f>VLOOKUP(A339,'ECP Child Poverty data'!$A$1:$B$652,2,FALSE)</f>
        <v>London</v>
      </c>
      <c r="C339" s="22" t="str">
        <f>VLOOKUP(A339,'MP details'!$A$1:$D$651,2,FALSE)</f>
        <v>Wes Streeting</v>
      </c>
      <c r="D339" s="22" t="str">
        <f>VLOOKUP(A339,'MP details'!$A$1:$D$651,3,FALSE)</f>
        <v>Labour</v>
      </c>
      <c r="E339" s="22" t="str">
        <f>VLOOKUP(A339,'MP details'!$A$1:$D$651,4,FALSE)</f>
        <v>wes.streeting.mp@parliament.uk</v>
      </c>
      <c r="F339" s="29">
        <v>3150</v>
      </c>
      <c r="G339" s="29">
        <v>3150</v>
      </c>
      <c r="H339" s="29">
        <v>3090</v>
      </c>
      <c r="I339" s="30">
        <f>VLOOKUP(A339,'ECP Child Poverty data'!$A$3:$D$652,4,FALSE)</f>
        <v>11036</v>
      </c>
      <c r="J339" s="31">
        <f>VLOOKUP(A339,'ECP Child Poverty data'!$A$3:$E$652,5,FALSE)</f>
        <v>0.35754463076591492</v>
      </c>
      <c r="K339" s="30">
        <f t="shared" si="30"/>
        <v>30866.07670868728</v>
      </c>
      <c r="L339" s="54">
        <f t="shared" si="31"/>
        <v>0.10010990477226142</v>
      </c>
      <c r="M339" s="32"/>
      <c r="N339" s="33">
        <f t="shared" si="32"/>
        <v>0.67961165048543692</v>
      </c>
      <c r="O339" s="33">
        <f t="shared" si="33"/>
        <v>0.27184466019417475</v>
      </c>
      <c r="P339" s="33">
        <f t="shared" si="34"/>
        <v>8.0906148867313912E-2</v>
      </c>
      <c r="Q339" s="33">
        <f t="shared" si="35"/>
        <v>0.48867313915857608</v>
      </c>
      <c r="R339" s="36"/>
      <c r="S339" s="37">
        <v>140</v>
      </c>
      <c r="T339" s="37">
        <v>110</v>
      </c>
      <c r="U339" s="37">
        <v>10</v>
      </c>
      <c r="V339" s="37">
        <v>0</v>
      </c>
      <c r="W339" s="37">
        <v>20</v>
      </c>
      <c r="X339" s="37">
        <v>1510</v>
      </c>
      <c r="Y339" s="37">
        <v>740</v>
      </c>
      <c r="Z339" s="37">
        <v>770</v>
      </c>
      <c r="AA339" s="37">
        <v>1650</v>
      </c>
      <c r="AB339" s="37">
        <v>340</v>
      </c>
      <c r="AC339" s="37">
        <v>1020</v>
      </c>
      <c r="AD339" s="37">
        <v>280</v>
      </c>
      <c r="AE339" s="37">
        <v>1080</v>
      </c>
      <c r="AF339" s="37">
        <v>2100</v>
      </c>
      <c r="AG339" s="37">
        <v>1050</v>
      </c>
      <c r="AH339" s="37">
        <v>1890</v>
      </c>
      <c r="AI339" s="37">
        <v>830</v>
      </c>
      <c r="AJ339" s="37">
        <v>240</v>
      </c>
      <c r="AK339" s="37">
        <v>190</v>
      </c>
      <c r="AL339" s="37">
        <v>840</v>
      </c>
      <c r="AM339" s="37">
        <v>310</v>
      </c>
      <c r="AN339" s="37">
        <v>0</v>
      </c>
      <c r="AO339" s="37">
        <v>380</v>
      </c>
      <c r="AP339" s="37">
        <v>470</v>
      </c>
      <c r="AQ339" s="37">
        <v>430</v>
      </c>
      <c r="AR339" s="37">
        <v>400</v>
      </c>
      <c r="AS339" s="37">
        <v>60</v>
      </c>
      <c r="AT339" s="37">
        <v>20</v>
      </c>
      <c r="AU339" s="37">
        <v>910</v>
      </c>
      <c r="AV339" s="37">
        <v>680</v>
      </c>
      <c r="AW339" s="37">
        <v>1400</v>
      </c>
      <c r="AX339" s="37">
        <v>780</v>
      </c>
      <c r="AY339" s="37">
        <v>250</v>
      </c>
      <c r="AZ339" s="37">
        <v>240</v>
      </c>
      <c r="BA339" s="37">
        <v>250</v>
      </c>
    </row>
    <row r="340" spans="1:53" ht="15" customHeight="1" x14ac:dyDescent="0.3">
      <c r="A340" s="22" t="s">
        <v>646</v>
      </c>
      <c r="B340" s="22" t="str">
        <f>VLOOKUP(A340,'ECP Child Poverty data'!$A$1:$B$652,2,FALSE)</f>
        <v>Scotland</v>
      </c>
      <c r="C340" s="22" t="str">
        <f>VLOOKUP(A340,'MP details'!$A$1:$D$651,2,FALSE)</f>
        <v>Johanna Baxter</v>
      </c>
      <c r="D340" s="22" t="str">
        <f>VLOOKUP(A340,'MP details'!$A$1:$D$651,3,FALSE)</f>
        <v>Labour</v>
      </c>
      <c r="E340" s="22" t="str">
        <f>VLOOKUP(A340,'MP details'!$A$1:$D$651,4,FALSE)</f>
        <v>johanna.baxter.mp@parliament.uk</v>
      </c>
      <c r="F340" s="29">
        <v>1640</v>
      </c>
      <c r="G340" s="29">
        <v>1640</v>
      </c>
      <c r="H340" s="29">
        <v>1570</v>
      </c>
      <c r="I340" s="30">
        <f>VLOOKUP(A340,'ECP Child Poverty data'!$A$3:$D$652,4,FALSE)</f>
        <v>3847</v>
      </c>
      <c r="J340" s="31">
        <f>VLOOKUP(A340,'ECP Child Poverty data'!$A$3:$E$652,5,FALSE)</f>
        <v>0.24473008513450623</v>
      </c>
      <c r="K340" s="30">
        <f t="shared" si="30"/>
        <v>15719.358728967256</v>
      </c>
      <c r="L340" s="54">
        <f t="shared" si="31"/>
        <v>9.9876847845379452E-2</v>
      </c>
      <c r="M340" s="32"/>
      <c r="N340" s="33">
        <f t="shared" si="32"/>
        <v>0.53503184713375795</v>
      </c>
      <c r="O340" s="33">
        <f t="shared" si="33"/>
        <v>0.47770700636942676</v>
      </c>
      <c r="P340" s="33">
        <f t="shared" si="34"/>
        <v>5.0955414012738856E-2</v>
      </c>
      <c r="Q340" s="33">
        <f t="shared" si="35"/>
        <v>0.68152866242038213</v>
      </c>
      <c r="R340" s="36"/>
      <c r="S340" s="37">
        <v>160</v>
      </c>
      <c r="T340" s="37">
        <v>130</v>
      </c>
      <c r="U340" s="37">
        <v>20</v>
      </c>
      <c r="V340" s="37">
        <v>0</v>
      </c>
      <c r="W340" s="37">
        <v>10</v>
      </c>
      <c r="X340" s="37">
        <v>1070</v>
      </c>
      <c r="Y340" s="37">
        <v>450</v>
      </c>
      <c r="Z340" s="37">
        <v>630</v>
      </c>
      <c r="AA340" s="37">
        <v>560</v>
      </c>
      <c r="AB340" s="37">
        <v>160</v>
      </c>
      <c r="AC340" s="37">
        <v>240</v>
      </c>
      <c r="AD340" s="37">
        <v>160</v>
      </c>
      <c r="AE340" s="37">
        <v>610</v>
      </c>
      <c r="AF340" s="37">
        <v>840</v>
      </c>
      <c r="AG340" s="37">
        <v>790</v>
      </c>
      <c r="AH340" s="37">
        <v>1010</v>
      </c>
      <c r="AI340" s="37">
        <v>390</v>
      </c>
      <c r="AJ340" s="37">
        <v>150</v>
      </c>
      <c r="AK340" s="37">
        <v>90</v>
      </c>
      <c r="AL340" s="37">
        <v>750</v>
      </c>
      <c r="AM340" s="37">
        <v>340</v>
      </c>
      <c r="AN340" s="37">
        <v>0</v>
      </c>
      <c r="AO340" s="37">
        <v>0</v>
      </c>
      <c r="AP340" s="37">
        <v>530</v>
      </c>
      <c r="AQ340" s="37">
        <v>120</v>
      </c>
      <c r="AR340" s="37">
        <v>90</v>
      </c>
      <c r="AS340" s="37">
        <v>20</v>
      </c>
      <c r="AT340" s="37">
        <v>20</v>
      </c>
      <c r="AU340" s="37">
        <v>200</v>
      </c>
      <c r="AV340" s="37">
        <v>230</v>
      </c>
      <c r="AW340" s="37">
        <v>980</v>
      </c>
      <c r="AX340" s="37">
        <v>410</v>
      </c>
      <c r="AY340" s="37">
        <v>60</v>
      </c>
      <c r="AZ340" s="37">
        <v>90</v>
      </c>
      <c r="BA340" s="37">
        <v>80</v>
      </c>
    </row>
    <row r="341" spans="1:53" ht="15" customHeight="1" x14ac:dyDescent="0.3">
      <c r="A341" s="22" t="s">
        <v>430</v>
      </c>
      <c r="B341" s="22" t="str">
        <f>VLOOKUP(A341,'ECP Child Poverty data'!$A$1:$B$652,2,FALSE)</f>
        <v>West Midlands</v>
      </c>
      <c r="C341" s="22" t="str">
        <f>VLOOKUP(A341,'MP details'!$A$1:$D$651,2,FALSE)</f>
        <v>Ellie Chowns</v>
      </c>
      <c r="D341" s="22" t="str">
        <f>VLOOKUP(A341,'MP details'!$A$1:$D$651,3,FALSE)</f>
        <v>Green Party</v>
      </c>
      <c r="E341" s="22" t="str">
        <f>VLOOKUP(A341,'MP details'!$A$1:$D$651,4,FALSE)</f>
        <v>ellie.chowns.mp@parliament.uk</v>
      </c>
      <c r="F341" s="29">
        <v>1620</v>
      </c>
      <c r="G341" s="29">
        <v>1620</v>
      </c>
      <c r="H341" s="29">
        <v>1570</v>
      </c>
      <c r="I341" s="30">
        <f>VLOOKUP(A341,'ECP Child Poverty data'!$A$3:$D$652,4,FALSE)</f>
        <v>4912</v>
      </c>
      <c r="J341" s="31">
        <f>VLOOKUP(A341,'ECP Child Poverty data'!$A$3:$E$652,5,FALSE)</f>
        <v>0.31238788366317749</v>
      </c>
      <c r="K341" s="30">
        <f t="shared" si="30"/>
        <v>15724.041350131913</v>
      </c>
      <c r="L341" s="54">
        <f t="shared" si="31"/>
        <v>9.9847104509606807E-2</v>
      </c>
      <c r="M341" s="32"/>
      <c r="N341" s="33">
        <f t="shared" si="32"/>
        <v>0.64968152866242035</v>
      </c>
      <c r="O341" s="33">
        <f t="shared" si="33"/>
        <v>0.44585987261146498</v>
      </c>
      <c r="P341" s="33">
        <f t="shared" si="34"/>
        <v>7.0063694267515922E-2</v>
      </c>
      <c r="Q341" s="33">
        <f t="shared" si="35"/>
        <v>0.52229299363057324</v>
      </c>
      <c r="R341" s="36"/>
      <c r="S341" s="37">
        <v>90</v>
      </c>
      <c r="T341" s="37">
        <v>60</v>
      </c>
      <c r="U341" s="37">
        <v>0</v>
      </c>
      <c r="V341" s="37">
        <v>10</v>
      </c>
      <c r="W341" s="37">
        <v>20</v>
      </c>
      <c r="X341" s="37">
        <v>820</v>
      </c>
      <c r="Y341" s="37">
        <v>380</v>
      </c>
      <c r="Z341" s="37">
        <v>440</v>
      </c>
      <c r="AA341" s="37">
        <v>790</v>
      </c>
      <c r="AB341" s="37">
        <v>300</v>
      </c>
      <c r="AC341" s="37">
        <v>350</v>
      </c>
      <c r="AD341" s="37">
        <v>150</v>
      </c>
      <c r="AE341" s="37">
        <v>670</v>
      </c>
      <c r="AF341" s="37">
        <v>1020</v>
      </c>
      <c r="AG341" s="37">
        <v>600</v>
      </c>
      <c r="AH341" s="37">
        <v>910</v>
      </c>
      <c r="AI341" s="37">
        <v>390</v>
      </c>
      <c r="AJ341" s="37">
        <v>170</v>
      </c>
      <c r="AK341" s="37">
        <v>140</v>
      </c>
      <c r="AL341" s="37">
        <v>700</v>
      </c>
      <c r="AM341" s="37">
        <v>220</v>
      </c>
      <c r="AN341" s="37">
        <v>0</v>
      </c>
      <c r="AO341" s="37">
        <v>270</v>
      </c>
      <c r="AP341" s="37">
        <v>480</v>
      </c>
      <c r="AQ341" s="37">
        <v>460</v>
      </c>
      <c r="AR341" s="37">
        <v>440</v>
      </c>
      <c r="AS341" s="37">
        <v>30</v>
      </c>
      <c r="AT341" s="37">
        <v>0</v>
      </c>
      <c r="AU341" s="37">
        <v>240</v>
      </c>
      <c r="AV341" s="37">
        <v>250</v>
      </c>
      <c r="AW341" s="37">
        <v>830</v>
      </c>
      <c r="AX341" s="37">
        <v>530</v>
      </c>
      <c r="AY341" s="37">
        <v>90</v>
      </c>
      <c r="AZ341" s="37">
        <v>140</v>
      </c>
      <c r="BA341" s="37">
        <v>110</v>
      </c>
    </row>
    <row r="342" spans="1:53" ht="15" customHeight="1" x14ac:dyDescent="0.3">
      <c r="A342" s="22" t="s">
        <v>150</v>
      </c>
      <c r="B342" s="22" t="str">
        <f>VLOOKUP(A342,'ECP Child Poverty data'!$A$1:$B$652,2,FALSE)</f>
        <v>Scotland</v>
      </c>
      <c r="C342" s="22" t="str">
        <f>VLOOKUP(A342,'MP details'!$A$1:$D$651,2,FALSE)</f>
        <v>Euan Stainbank</v>
      </c>
      <c r="D342" s="22" t="str">
        <f>VLOOKUP(A342,'MP details'!$A$1:$D$651,3,FALSE)</f>
        <v>Labour</v>
      </c>
      <c r="E342" s="22" t="str">
        <f>VLOOKUP(A342,'MP details'!$A$1:$D$651,4,FALSE)</f>
        <v>euan.stainbank.mp@parliament.uk</v>
      </c>
      <c r="F342" s="29">
        <v>1840</v>
      </c>
      <c r="G342" s="29">
        <v>1840</v>
      </c>
      <c r="H342" s="29">
        <v>1750</v>
      </c>
      <c r="I342" s="30">
        <f>VLOOKUP(A342,'ECP Child Poverty data'!$A$3:$D$652,4,FALSE)</f>
        <v>4513</v>
      </c>
      <c r="J342" s="31">
        <f>VLOOKUP(A342,'ECP Child Poverty data'!$A$3:$E$652,5,FALSE)</f>
        <v>0.25690123438835144</v>
      </c>
      <c r="K342" s="30">
        <f t="shared" si="30"/>
        <v>17567.062341077763</v>
      </c>
      <c r="L342" s="54">
        <f t="shared" si="31"/>
        <v>9.9618249541239753E-2</v>
      </c>
      <c r="M342" s="32"/>
      <c r="N342" s="33">
        <f t="shared" si="32"/>
        <v>0.5485714285714286</v>
      </c>
      <c r="O342" s="33">
        <f t="shared" si="33"/>
        <v>0.4514285714285714</v>
      </c>
      <c r="P342" s="33">
        <f t="shared" si="34"/>
        <v>4.5714285714285714E-2</v>
      </c>
      <c r="Q342" s="33">
        <f t="shared" si="35"/>
        <v>0.6171428571428571</v>
      </c>
      <c r="R342" s="36"/>
      <c r="S342" s="37">
        <v>140</v>
      </c>
      <c r="T342" s="37">
        <v>70</v>
      </c>
      <c r="U342" s="37">
        <v>20</v>
      </c>
      <c r="V342" s="37">
        <v>0</v>
      </c>
      <c r="W342" s="37">
        <v>40</v>
      </c>
      <c r="X342" s="37">
        <v>1080</v>
      </c>
      <c r="Y342" s="37">
        <v>400</v>
      </c>
      <c r="Z342" s="37">
        <v>680</v>
      </c>
      <c r="AA342" s="37">
        <v>750</v>
      </c>
      <c r="AB342" s="37">
        <v>190</v>
      </c>
      <c r="AC342" s="37">
        <v>360</v>
      </c>
      <c r="AD342" s="37">
        <v>200</v>
      </c>
      <c r="AE342" s="37">
        <v>600</v>
      </c>
      <c r="AF342" s="37">
        <v>960</v>
      </c>
      <c r="AG342" s="37">
        <v>880</v>
      </c>
      <c r="AH342" s="37">
        <v>1130</v>
      </c>
      <c r="AI342" s="37">
        <v>460</v>
      </c>
      <c r="AJ342" s="37">
        <v>160</v>
      </c>
      <c r="AK342" s="37">
        <v>80</v>
      </c>
      <c r="AL342" s="37">
        <v>790</v>
      </c>
      <c r="AM342" s="37">
        <v>360</v>
      </c>
      <c r="AN342" s="37">
        <v>0</v>
      </c>
      <c r="AO342" s="37">
        <v>0</v>
      </c>
      <c r="AP342" s="37">
        <v>570</v>
      </c>
      <c r="AQ342" s="37">
        <v>120</v>
      </c>
      <c r="AR342" s="37">
        <v>110</v>
      </c>
      <c r="AS342" s="37">
        <v>0</v>
      </c>
      <c r="AT342" s="37">
        <v>10</v>
      </c>
      <c r="AU342" s="37">
        <v>190</v>
      </c>
      <c r="AV342" s="37">
        <v>250</v>
      </c>
      <c r="AW342" s="37">
        <v>1060</v>
      </c>
      <c r="AX342" s="37">
        <v>470</v>
      </c>
      <c r="AY342" s="37">
        <v>100</v>
      </c>
      <c r="AZ342" s="37">
        <v>170</v>
      </c>
      <c r="BA342" s="37">
        <v>80</v>
      </c>
    </row>
    <row r="343" spans="1:53" ht="15" customHeight="1" x14ac:dyDescent="0.3">
      <c r="A343" s="22" t="s">
        <v>377</v>
      </c>
      <c r="B343" s="22" t="str">
        <f>VLOOKUP(A343,'ECP Child Poverty data'!$A$1:$B$652,2,FALSE)</f>
        <v>London</v>
      </c>
      <c r="C343" s="22" t="str">
        <f>VLOOKUP(A343,'MP details'!$A$1:$D$651,2,FALSE)</f>
        <v>Mr Calvin Bailey</v>
      </c>
      <c r="D343" s="22" t="str">
        <f>VLOOKUP(A343,'MP details'!$A$1:$D$651,3,FALSE)</f>
        <v>Labour</v>
      </c>
      <c r="E343" s="22" t="str">
        <f>VLOOKUP(A343,'MP details'!$A$1:$D$651,4,FALSE)</f>
        <v>calvin.bailey.mp@parliament.uk</v>
      </c>
      <c r="F343" s="29">
        <v>2830</v>
      </c>
      <c r="G343" s="29">
        <v>2830</v>
      </c>
      <c r="H343" s="29">
        <v>2770</v>
      </c>
      <c r="I343" s="30">
        <f>VLOOKUP(A343,'ECP Child Poverty data'!$A$3:$D$652,4,FALSE)</f>
        <v>10483</v>
      </c>
      <c r="J343" s="31">
        <f>VLOOKUP(A343,'ECP Child Poverty data'!$A$3:$E$652,5,FALSE)</f>
        <v>0.37590762972831726</v>
      </c>
      <c r="K343" s="30">
        <f t="shared" si="30"/>
        <v>27887.170067754312</v>
      </c>
      <c r="L343" s="54">
        <f t="shared" si="31"/>
        <v>9.932883090216911E-2</v>
      </c>
      <c r="M343" s="32"/>
      <c r="N343" s="33">
        <f t="shared" si="32"/>
        <v>0.64259927797833938</v>
      </c>
      <c r="O343" s="33">
        <f t="shared" si="33"/>
        <v>0.29602888086642598</v>
      </c>
      <c r="P343" s="33">
        <f t="shared" si="34"/>
        <v>9.3862815884476536E-2</v>
      </c>
      <c r="Q343" s="33">
        <f t="shared" si="35"/>
        <v>0.50541516245487361</v>
      </c>
      <c r="R343" s="36"/>
      <c r="S343" s="37">
        <v>130</v>
      </c>
      <c r="T343" s="37">
        <v>100</v>
      </c>
      <c r="U343" s="37">
        <v>0</v>
      </c>
      <c r="V343" s="37">
        <v>0</v>
      </c>
      <c r="W343" s="37">
        <v>20</v>
      </c>
      <c r="X343" s="37">
        <v>1400</v>
      </c>
      <c r="Y343" s="37">
        <v>560</v>
      </c>
      <c r="Z343" s="37">
        <v>840</v>
      </c>
      <c r="AA343" s="37">
        <v>1430</v>
      </c>
      <c r="AB343" s="37">
        <v>270</v>
      </c>
      <c r="AC343" s="37">
        <v>950</v>
      </c>
      <c r="AD343" s="37">
        <v>210</v>
      </c>
      <c r="AE343" s="37">
        <v>830</v>
      </c>
      <c r="AF343" s="37">
        <v>1780</v>
      </c>
      <c r="AG343" s="37">
        <v>1050</v>
      </c>
      <c r="AH343" s="37">
        <v>1600</v>
      </c>
      <c r="AI343" s="37">
        <v>760</v>
      </c>
      <c r="AJ343" s="37">
        <v>260</v>
      </c>
      <c r="AK343" s="37">
        <v>220</v>
      </c>
      <c r="AL343" s="37">
        <v>820</v>
      </c>
      <c r="AM343" s="37">
        <v>300</v>
      </c>
      <c r="AN343" s="37">
        <v>0</v>
      </c>
      <c r="AO343" s="37">
        <v>360</v>
      </c>
      <c r="AP343" s="37">
        <v>470</v>
      </c>
      <c r="AQ343" s="37">
        <v>470</v>
      </c>
      <c r="AR343" s="37">
        <v>440</v>
      </c>
      <c r="AS343" s="37">
        <v>40</v>
      </c>
      <c r="AT343" s="37">
        <v>20</v>
      </c>
      <c r="AU343" s="37">
        <v>800</v>
      </c>
      <c r="AV343" s="37">
        <v>580</v>
      </c>
      <c r="AW343" s="37">
        <v>1380</v>
      </c>
      <c r="AX343" s="37">
        <v>670</v>
      </c>
      <c r="AY343" s="37">
        <v>190</v>
      </c>
      <c r="AZ343" s="37">
        <v>190</v>
      </c>
      <c r="BA343" s="37">
        <v>260</v>
      </c>
    </row>
    <row r="344" spans="1:53" ht="15" customHeight="1" x14ac:dyDescent="0.3">
      <c r="A344" s="22" t="s">
        <v>645</v>
      </c>
      <c r="B344" s="22" t="str">
        <f>VLOOKUP(A344,'ECP Child Poverty data'!$A$1:$B$652,2,FALSE)</f>
        <v>Scotland</v>
      </c>
      <c r="C344" s="22" t="str">
        <f>VLOOKUP(A344,'MP details'!$A$1:$D$651,2,FALSE)</f>
        <v>Alison Taylor</v>
      </c>
      <c r="D344" s="22" t="str">
        <f>VLOOKUP(A344,'MP details'!$A$1:$D$651,3,FALSE)</f>
        <v>Labour</v>
      </c>
      <c r="E344" s="22" t="str">
        <f>VLOOKUP(A344,'MP details'!$A$1:$D$651,4,FALSE)</f>
        <v>alison.taylor.mp@parliament.uk</v>
      </c>
      <c r="F344" s="29">
        <v>1850</v>
      </c>
      <c r="G344" s="29">
        <v>1850</v>
      </c>
      <c r="H344" s="29">
        <v>1800</v>
      </c>
      <c r="I344" s="30">
        <f>VLOOKUP(A344,'ECP Child Poverty data'!$A$3:$D$652,4,FALSE)</f>
        <v>4479</v>
      </c>
      <c r="J344" s="31">
        <f>VLOOKUP(A344,'ECP Child Poverty data'!$A$3:$E$652,5,FALSE)</f>
        <v>0.24577139317989349</v>
      </c>
      <c r="K344" s="30">
        <f t="shared" si="30"/>
        <v>18224.252798703776</v>
      </c>
      <c r="L344" s="54">
        <f t="shared" si="31"/>
        <v>9.8769481519046284E-2</v>
      </c>
      <c r="M344" s="32"/>
      <c r="N344" s="33">
        <f t="shared" si="32"/>
        <v>0.52222222222222225</v>
      </c>
      <c r="O344" s="33">
        <f t="shared" si="33"/>
        <v>0.45</v>
      </c>
      <c r="P344" s="33">
        <f t="shared" si="34"/>
        <v>7.2222222222222215E-2</v>
      </c>
      <c r="Q344" s="33">
        <f t="shared" si="35"/>
        <v>0.6</v>
      </c>
      <c r="R344" s="36"/>
      <c r="S344" s="37">
        <v>80</v>
      </c>
      <c r="T344" s="37">
        <v>70</v>
      </c>
      <c r="U344" s="37">
        <v>20</v>
      </c>
      <c r="V344" s="37">
        <v>0</v>
      </c>
      <c r="W344" s="37">
        <v>0</v>
      </c>
      <c r="X344" s="37">
        <v>1080</v>
      </c>
      <c r="Y344" s="37">
        <v>380</v>
      </c>
      <c r="Z344" s="37">
        <v>700</v>
      </c>
      <c r="AA344" s="37">
        <v>780</v>
      </c>
      <c r="AB344" s="37">
        <v>160</v>
      </c>
      <c r="AC344" s="37">
        <v>400</v>
      </c>
      <c r="AD344" s="37">
        <v>210</v>
      </c>
      <c r="AE344" s="37">
        <v>540</v>
      </c>
      <c r="AF344" s="37">
        <v>940</v>
      </c>
      <c r="AG344" s="37">
        <v>910</v>
      </c>
      <c r="AH344" s="37">
        <v>1130</v>
      </c>
      <c r="AI344" s="37">
        <v>470</v>
      </c>
      <c r="AJ344" s="37">
        <v>160</v>
      </c>
      <c r="AK344" s="37">
        <v>90</v>
      </c>
      <c r="AL344" s="37">
        <v>810</v>
      </c>
      <c r="AM344" s="37">
        <v>320</v>
      </c>
      <c r="AN344" s="37">
        <v>0</v>
      </c>
      <c r="AO344" s="37">
        <v>0</v>
      </c>
      <c r="AP344" s="37">
        <v>610</v>
      </c>
      <c r="AQ344" s="37">
        <v>110</v>
      </c>
      <c r="AR344" s="37">
        <v>90</v>
      </c>
      <c r="AS344" s="37">
        <v>0</v>
      </c>
      <c r="AT344" s="37">
        <v>20</v>
      </c>
      <c r="AU344" s="37">
        <v>310</v>
      </c>
      <c r="AV344" s="37">
        <v>300</v>
      </c>
      <c r="AW344" s="37">
        <v>1090</v>
      </c>
      <c r="AX344" s="37">
        <v>410</v>
      </c>
      <c r="AY344" s="37">
        <v>80</v>
      </c>
      <c r="AZ344" s="37">
        <v>170</v>
      </c>
      <c r="BA344" s="37">
        <v>130</v>
      </c>
    </row>
    <row r="345" spans="1:53" ht="15" customHeight="1" x14ac:dyDescent="0.3">
      <c r="A345" s="22" t="s">
        <v>138</v>
      </c>
      <c r="B345" s="22" t="str">
        <f>VLOOKUP(A345,'ECP Child Poverty data'!$A$1:$B$652,2,FALSE)</f>
        <v>West Midlands</v>
      </c>
      <c r="C345" s="22" t="str">
        <f>VLOOKUP(A345,'MP details'!$A$1:$D$651,2,FALSE)</f>
        <v>Leigh Ingham</v>
      </c>
      <c r="D345" s="22" t="str">
        <f>VLOOKUP(A345,'MP details'!$A$1:$D$651,3,FALSE)</f>
        <v>Labour</v>
      </c>
      <c r="E345" s="22" t="str">
        <f>VLOOKUP(A345,'MP details'!$A$1:$D$651,4,FALSE)</f>
        <v>leigh.ingham.mp@parliament.uk</v>
      </c>
      <c r="F345" s="29">
        <v>1940</v>
      </c>
      <c r="G345" s="29">
        <v>1940</v>
      </c>
      <c r="H345" s="29">
        <v>1870</v>
      </c>
      <c r="I345" s="30">
        <f>VLOOKUP(A345,'ECP Child Poverty data'!$A$3:$D$652,4,FALSE)</f>
        <v>5904</v>
      </c>
      <c r="J345" s="31">
        <f>VLOOKUP(A345,'ECP Child Poverty data'!$A$3:$E$652,5,FALSE)</f>
        <v>0.30942711234092712</v>
      </c>
      <c r="K345" s="30">
        <f t="shared" si="30"/>
        <v>19080.422382299086</v>
      </c>
      <c r="L345" s="54">
        <f t="shared" si="31"/>
        <v>9.8006216137793659E-2</v>
      </c>
      <c r="M345" s="32"/>
      <c r="N345" s="33">
        <f t="shared" si="32"/>
        <v>0.58288770053475936</v>
      </c>
      <c r="O345" s="33">
        <f t="shared" si="33"/>
        <v>0.45454545454545453</v>
      </c>
      <c r="P345" s="33">
        <f t="shared" si="34"/>
        <v>0.10695187165775401</v>
      </c>
      <c r="Q345" s="33">
        <f t="shared" si="35"/>
        <v>0.64171122994652408</v>
      </c>
      <c r="R345" s="36"/>
      <c r="S345" s="37">
        <v>100</v>
      </c>
      <c r="T345" s="37">
        <v>60</v>
      </c>
      <c r="U345" s="37">
        <v>10</v>
      </c>
      <c r="V345" s="37">
        <v>10</v>
      </c>
      <c r="W345" s="37">
        <v>10</v>
      </c>
      <c r="X345" s="37">
        <v>1200</v>
      </c>
      <c r="Y345" s="37">
        <v>490</v>
      </c>
      <c r="Z345" s="37">
        <v>710</v>
      </c>
      <c r="AA345" s="37">
        <v>740</v>
      </c>
      <c r="AB345" s="37">
        <v>240</v>
      </c>
      <c r="AC345" s="37">
        <v>360</v>
      </c>
      <c r="AD345" s="37">
        <v>140</v>
      </c>
      <c r="AE345" s="37">
        <v>730</v>
      </c>
      <c r="AF345" s="37">
        <v>1090</v>
      </c>
      <c r="AG345" s="37">
        <v>850</v>
      </c>
      <c r="AH345" s="37">
        <v>1010</v>
      </c>
      <c r="AI345" s="37">
        <v>550</v>
      </c>
      <c r="AJ345" s="37">
        <v>240</v>
      </c>
      <c r="AK345" s="37">
        <v>130</v>
      </c>
      <c r="AL345" s="37">
        <v>850</v>
      </c>
      <c r="AM345" s="37">
        <v>250</v>
      </c>
      <c r="AN345" s="37">
        <v>0</v>
      </c>
      <c r="AO345" s="37">
        <v>290</v>
      </c>
      <c r="AP345" s="37">
        <v>610</v>
      </c>
      <c r="AQ345" s="37">
        <v>590</v>
      </c>
      <c r="AR345" s="37">
        <v>560</v>
      </c>
      <c r="AS345" s="37">
        <v>40</v>
      </c>
      <c r="AT345" s="37">
        <v>0</v>
      </c>
      <c r="AU345" s="37">
        <v>210</v>
      </c>
      <c r="AV345" s="37">
        <v>250</v>
      </c>
      <c r="AW345" s="37">
        <v>1080</v>
      </c>
      <c r="AX345" s="37">
        <v>540</v>
      </c>
      <c r="AY345" s="37">
        <v>120</v>
      </c>
      <c r="AZ345" s="37">
        <v>160</v>
      </c>
      <c r="BA345" s="37">
        <v>200</v>
      </c>
    </row>
    <row r="346" spans="1:53" ht="15" customHeight="1" x14ac:dyDescent="0.3">
      <c r="A346" s="22" t="s">
        <v>332</v>
      </c>
      <c r="B346" s="22" t="str">
        <f>VLOOKUP(A346,'ECP Child Poverty data'!$A$1:$B$652,2,FALSE)</f>
        <v>West Midlands</v>
      </c>
      <c r="C346" s="22" t="str">
        <f>VLOOKUP(A346,'MP details'!$A$1:$D$651,2,FALSE)</f>
        <v>Jesse Norman</v>
      </c>
      <c r="D346" s="22" t="str">
        <f>VLOOKUP(A346,'MP details'!$A$1:$D$651,3,FALSE)</f>
        <v>Conservative</v>
      </c>
      <c r="E346" s="22" t="str">
        <f>VLOOKUP(A346,'MP details'!$A$1:$D$651,4,FALSE)</f>
        <v>jesse.norman.mp@parliament.uk</v>
      </c>
      <c r="F346" s="29">
        <v>1930</v>
      </c>
      <c r="G346" s="29">
        <v>1930</v>
      </c>
      <c r="H346" s="29">
        <v>1870</v>
      </c>
      <c r="I346" s="30">
        <f>VLOOKUP(A346,'ECP Child Poverty data'!$A$3:$D$652,4,FALSE)</f>
        <v>6320</v>
      </c>
      <c r="J346" s="31">
        <f>VLOOKUP(A346,'ECP Child Poverty data'!$A$3:$E$652,5,FALSE)</f>
        <v>0.33085665106773376</v>
      </c>
      <c r="K346" s="30">
        <f t="shared" si="30"/>
        <v>19101.928220588059</v>
      </c>
      <c r="L346" s="54">
        <f t="shared" si="31"/>
        <v>9.7895876186180716E-2</v>
      </c>
      <c r="M346" s="32"/>
      <c r="N346" s="33">
        <f t="shared" si="32"/>
        <v>0.65240641711229952</v>
      </c>
      <c r="O346" s="33">
        <f t="shared" si="33"/>
        <v>0.45454545454545453</v>
      </c>
      <c r="P346" s="33">
        <f t="shared" si="34"/>
        <v>9.0909090909090912E-2</v>
      </c>
      <c r="Q346" s="33">
        <f t="shared" si="35"/>
        <v>0.54545454545454541</v>
      </c>
      <c r="R346" s="36"/>
      <c r="S346" s="37">
        <v>110</v>
      </c>
      <c r="T346" s="37">
        <v>70</v>
      </c>
      <c r="U346" s="37">
        <v>20</v>
      </c>
      <c r="V346" s="37">
        <v>10</v>
      </c>
      <c r="W346" s="37">
        <v>10</v>
      </c>
      <c r="X346" s="37">
        <v>1020</v>
      </c>
      <c r="Y346" s="37">
        <v>500</v>
      </c>
      <c r="Z346" s="37">
        <v>520</v>
      </c>
      <c r="AA346" s="37">
        <v>910</v>
      </c>
      <c r="AB346" s="37">
        <v>300</v>
      </c>
      <c r="AC346" s="37">
        <v>420</v>
      </c>
      <c r="AD346" s="37">
        <v>190</v>
      </c>
      <c r="AE346" s="37">
        <v>800</v>
      </c>
      <c r="AF346" s="37">
        <v>1220</v>
      </c>
      <c r="AG346" s="37">
        <v>710</v>
      </c>
      <c r="AH346" s="37">
        <v>1110</v>
      </c>
      <c r="AI346" s="37">
        <v>540</v>
      </c>
      <c r="AJ346" s="37">
        <v>160</v>
      </c>
      <c r="AK346" s="37">
        <v>120</v>
      </c>
      <c r="AL346" s="37">
        <v>850</v>
      </c>
      <c r="AM346" s="37">
        <v>280</v>
      </c>
      <c r="AN346" s="37">
        <v>0</v>
      </c>
      <c r="AO346" s="37">
        <v>280</v>
      </c>
      <c r="AP346" s="37">
        <v>630</v>
      </c>
      <c r="AQ346" s="37">
        <v>600</v>
      </c>
      <c r="AR346" s="37">
        <v>580</v>
      </c>
      <c r="AS346" s="37">
        <v>40</v>
      </c>
      <c r="AT346" s="37">
        <v>20</v>
      </c>
      <c r="AU346" s="37">
        <v>250</v>
      </c>
      <c r="AV346" s="37">
        <v>320</v>
      </c>
      <c r="AW346" s="37">
        <v>1050</v>
      </c>
      <c r="AX346" s="37">
        <v>590</v>
      </c>
      <c r="AY346" s="37">
        <v>130</v>
      </c>
      <c r="AZ346" s="37">
        <v>100</v>
      </c>
      <c r="BA346" s="37">
        <v>170</v>
      </c>
    </row>
    <row r="347" spans="1:53" ht="15" customHeight="1" x14ac:dyDescent="0.3">
      <c r="A347" s="22" t="s">
        <v>587</v>
      </c>
      <c r="B347" s="22" t="str">
        <f>VLOOKUP(A347,'ECP Child Poverty data'!$A$1:$B$652,2,FALSE)</f>
        <v>East of England</v>
      </c>
      <c r="C347" s="22" t="str">
        <f>VLOOKUP(A347,'MP details'!$A$1:$D$651,2,FALSE)</f>
        <v>Priti Patel</v>
      </c>
      <c r="D347" s="22" t="str">
        <f>VLOOKUP(A347,'MP details'!$A$1:$D$651,3,FALSE)</f>
        <v>Conservative</v>
      </c>
      <c r="E347" s="22" t="str">
        <f>VLOOKUP(A347,'MP details'!$A$1:$D$651,4,FALSE)</f>
        <v>withammp@parliament.uk</v>
      </c>
      <c r="F347" s="29">
        <v>2220</v>
      </c>
      <c r="G347" s="29">
        <v>2220</v>
      </c>
      <c r="H347" s="29">
        <v>2160</v>
      </c>
      <c r="I347" s="30">
        <f>VLOOKUP(A347,'ECP Child Poverty data'!$A$3:$D$652,4,FALSE)</f>
        <v>4657</v>
      </c>
      <c r="J347" s="31">
        <f>VLOOKUP(A347,'ECP Child Poverty data'!$A$3:$E$652,5,FALSE)</f>
        <v>0.21095912158489227</v>
      </c>
      <c r="K347" s="30">
        <f t="shared" si="30"/>
        <v>22075.36685312738</v>
      </c>
      <c r="L347" s="54">
        <f t="shared" si="31"/>
        <v>9.7846618557734022E-2</v>
      </c>
      <c r="M347" s="32"/>
      <c r="N347" s="33">
        <f t="shared" si="32"/>
        <v>0.59722222222222221</v>
      </c>
      <c r="O347" s="33">
        <f t="shared" si="33"/>
        <v>0.56481481481481477</v>
      </c>
      <c r="P347" s="33">
        <f t="shared" si="34"/>
        <v>8.7962962962962965E-2</v>
      </c>
      <c r="Q347" s="33">
        <f t="shared" si="35"/>
        <v>0.58333333333333337</v>
      </c>
      <c r="R347" s="36"/>
      <c r="S347" s="37">
        <v>130</v>
      </c>
      <c r="T347" s="37">
        <v>100</v>
      </c>
      <c r="U347" s="37">
        <v>10</v>
      </c>
      <c r="V347" s="37">
        <v>0</v>
      </c>
      <c r="W347" s="37">
        <v>20</v>
      </c>
      <c r="X347" s="37">
        <v>1260</v>
      </c>
      <c r="Y347" s="37">
        <v>540</v>
      </c>
      <c r="Z347" s="37">
        <v>720</v>
      </c>
      <c r="AA347" s="37">
        <v>950</v>
      </c>
      <c r="AB347" s="37">
        <v>300</v>
      </c>
      <c r="AC347" s="37">
        <v>450</v>
      </c>
      <c r="AD347" s="37">
        <v>210</v>
      </c>
      <c r="AE347" s="37">
        <v>840</v>
      </c>
      <c r="AF347" s="37">
        <v>1290</v>
      </c>
      <c r="AG347" s="37">
        <v>920</v>
      </c>
      <c r="AH347" s="37">
        <v>1230</v>
      </c>
      <c r="AI347" s="37">
        <v>610</v>
      </c>
      <c r="AJ347" s="37">
        <v>250</v>
      </c>
      <c r="AK347" s="37">
        <v>130</v>
      </c>
      <c r="AL347" s="37">
        <v>1220</v>
      </c>
      <c r="AM347" s="37">
        <v>320</v>
      </c>
      <c r="AN347" s="37">
        <v>0</v>
      </c>
      <c r="AO347" s="37">
        <v>400</v>
      </c>
      <c r="AP347" s="37">
        <v>950</v>
      </c>
      <c r="AQ347" s="37">
        <v>920</v>
      </c>
      <c r="AR347" s="37">
        <v>890</v>
      </c>
      <c r="AS347" s="37">
        <v>60</v>
      </c>
      <c r="AT347" s="37">
        <v>0</v>
      </c>
      <c r="AU347" s="37">
        <v>260</v>
      </c>
      <c r="AV347" s="37">
        <v>230</v>
      </c>
      <c r="AW347" s="37">
        <v>1420</v>
      </c>
      <c r="AX347" s="37">
        <v>650</v>
      </c>
      <c r="AY347" s="37">
        <v>70</v>
      </c>
      <c r="AZ347" s="37">
        <v>120</v>
      </c>
      <c r="BA347" s="37">
        <v>190</v>
      </c>
    </row>
    <row r="348" spans="1:53" ht="15" customHeight="1" x14ac:dyDescent="0.3">
      <c r="A348" s="22" t="s">
        <v>249</v>
      </c>
      <c r="B348" s="22" t="str">
        <f>VLOOKUP(A348,'ECP Child Poverty data'!$A$1:$B$652,2,FALSE)</f>
        <v>North East</v>
      </c>
      <c r="C348" s="22" t="str">
        <f>VLOOKUP(A348,'MP details'!$A$1:$D$651,2,FALSE)</f>
        <v>Mary Kelly Foy</v>
      </c>
      <c r="D348" s="22" t="str">
        <f>VLOOKUP(A348,'MP details'!$A$1:$D$651,3,FALSE)</f>
        <v>Labour</v>
      </c>
      <c r="E348" s="22" t="str">
        <f>VLOOKUP(A348,'MP details'!$A$1:$D$651,4,FALSE)</f>
        <v>mary.foy.mp@parliament.uk</v>
      </c>
      <c r="F348" s="29">
        <v>1740</v>
      </c>
      <c r="G348" s="29">
        <v>1740</v>
      </c>
      <c r="H348" s="29">
        <v>1670</v>
      </c>
      <c r="I348" s="30">
        <f>VLOOKUP(A348,'ECP Child Poverty data'!$A$3:$D$652,4,FALSE)</f>
        <v>4850</v>
      </c>
      <c r="J348" s="31">
        <f>VLOOKUP(A348,'ECP Child Poverty data'!$A$3:$E$652,5,FALSE)</f>
        <v>0.28406256437301636</v>
      </c>
      <c r="K348" s="30">
        <f t="shared" si="30"/>
        <v>17073.703501568158</v>
      </c>
      <c r="L348" s="54">
        <f t="shared" si="31"/>
        <v>9.7811233505760278E-2</v>
      </c>
      <c r="M348" s="32"/>
      <c r="N348" s="33">
        <f t="shared" si="32"/>
        <v>0.51497005988023947</v>
      </c>
      <c r="O348" s="33">
        <f t="shared" si="33"/>
        <v>0.53892215568862278</v>
      </c>
      <c r="P348" s="33">
        <f t="shared" si="34"/>
        <v>7.7844311377245512E-2</v>
      </c>
      <c r="Q348" s="33">
        <f t="shared" si="35"/>
        <v>0.59281437125748504</v>
      </c>
      <c r="R348" s="36"/>
      <c r="S348" s="37">
        <v>110</v>
      </c>
      <c r="T348" s="37">
        <v>70</v>
      </c>
      <c r="U348" s="37">
        <v>10</v>
      </c>
      <c r="V348" s="37">
        <v>0</v>
      </c>
      <c r="W348" s="37">
        <v>30</v>
      </c>
      <c r="X348" s="37">
        <v>990</v>
      </c>
      <c r="Y348" s="37">
        <v>350</v>
      </c>
      <c r="Z348" s="37">
        <v>640</v>
      </c>
      <c r="AA348" s="37">
        <v>750</v>
      </c>
      <c r="AB348" s="37">
        <v>190</v>
      </c>
      <c r="AC348" s="37">
        <v>320</v>
      </c>
      <c r="AD348" s="37">
        <v>240</v>
      </c>
      <c r="AE348" s="37">
        <v>540</v>
      </c>
      <c r="AF348" s="37">
        <v>860</v>
      </c>
      <c r="AG348" s="37">
        <v>880</v>
      </c>
      <c r="AH348" s="37">
        <v>880</v>
      </c>
      <c r="AI348" s="37">
        <v>520</v>
      </c>
      <c r="AJ348" s="37">
        <v>200</v>
      </c>
      <c r="AK348" s="37">
        <v>140</v>
      </c>
      <c r="AL348" s="37">
        <v>900</v>
      </c>
      <c r="AM348" s="37">
        <v>350</v>
      </c>
      <c r="AN348" s="37">
        <v>0</v>
      </c>
      <c r="AO348" s="37">
        <v>390</v>
      </c>
      <c r="AP348" s="37">
        <v>600</v>
      </c>
      <c r="AQ348" s="37">
        <v>560</v>
      </c>
      <c r="AR348" s="37">
        <v>540</v>
      </c>
      <c r="AS348" s="37">
        <v>60</v>
      </c>
      <c r="AT348" s="37">
        <v>20</v>
      </c>
      <c r="AU348" s="37">
        <v>230</v>
      </c>
      <c r="AV348" s="37">
        <v>170</v>
      </c>
      <c r="AW348" s="37">
        <v>1120</v>
      </c>
      <c r="AX348" s="37">
        <v>400</v>
      </c>
      <c r="AY348" s="37">
        <v>70</v>
      </c>
      <c r="AZ348" s="37">
        <v>150</v>
      </c>
      <c r="BA348" s="37">
        <v>130</v>
      </c>
    </row>
    <row r="349" spans="1:53" ht="15" customHeight="1" x14ac:dyDescent="0.3">
      <c r="A349" s="22" t="s">
        <v>356</v>
      </c>
      <c r="B349" s="22" t="str">
        <f>VLOOKUP(A349,'ECP Child Poverty data'!$A$1:$B$652,2,FALSE)</f>
        <v>East Midlands</v>
      </c>
      <c r="C349" s="22" t="str">
        <f>VLOOKUP(A349,'MP details'!$A$1:$D$651,2,FALSE)</f>
        <v>Rosie Wrighting</v>
      </c>
      <c r="D349" s="22" t="str">
        <f>VLOOKUP(A349,'MP details'!$A$1:$D$651,3,FALSE)</f>
        <v>Labour</v>
      </c>
      <c r="E349" s="22" t="str">
        <f>VLOOKUP(A349,'MP details'!$A$1:$D$651,4,FALSE)</f>
        <v>rosie.wrighting.mp@parliament.uk</v>
      </c>
      <c r="F349" s="29">
        <v>2600</v>
      </c>
      <c r="G349" s="29">
        <v>2600</v>
      </c>
      <c r="H349" s="29">
        <v>2500</v>
      </c>
      <c r="I349" s="30">
        <f>VLOOKUP(A349,'ECP Child Poverty data'!$A$3:$D$652,4,FALSE)</f>
        <v>7049</v>
      </c>
      <c r="J349" s="31">
        <f>VLOOKUP(A349,'ECP Child Poverty data'!$A$3:$E$652,5,FALSE)</f>
        <v>0.2751908004283905</v>
      </c>
      <c r="K349" s="30">
        <f t="shared" si="30"/>
        <v>25614.955111242078</v>
      </c>
      <c r="L349" s="54">
        <f t="shared" si="31"/>
        <v>9.759923408582441E-2</v>
      </c>
      <c r="M349" s="32"/>
      <c r="N349" s="33">
        <f t="shared" si="32"/>
        <v>0.60799999999999998</v>
      </c>
      <c r="O349" s="33">
        <f t="shared" si="33"/>
        <v>0.41599999999999998</v>
      </c>
      <c r="P349" s="33">
        <f t="shared" si="34"/>
        <v>7.5999999999999998E-2</v>
      </c>
      <c r="Q349" s="33">
        <f t="shared" si="35"/>
        <v>0.59199999999999997</v>
      </c>
      <c r="R349" s="36"/>
      <c r="S349" s="37">
        <v>220</v>
      </c>
      <c r="T349" s="37">
        <v>170</v>
      </c>
      <c r="U349" s="37">
        <v>30</v>
      </c>
      <c r="V349" s="37">
        <v>20</v>
      </c>
      <c r="W349" s="37">
        <v>20</v>
      </c>
      <c r="X349" s="37">
        <v>1480</v>
      </c>
      <c r="Y349" s="37">
        <v>610</v>
      </c>
      <c r="Z349" s="37">
        <v>870</v>
      </c>
      <c r="AA349" s="37">
        <v>1130</v>
      </c>
      <c r="AB349" s="37">
        <v>330</v>
      </c>
      <c r="AC349" s="37">
        <v>580</v>
      </c>
      <c r="AD349" s="37">
        <v>220</v>
      </c>
      <c r="AE349" s="37">
        <v>940</v>
      </c>
      <c r="AF349" s="37">
        <v>1520</v>
      </c>
      <c r="AG349" s="37">
        <v>1080</v>
      </c>
      <c r="AH349" s="37">
        <v>1440</v>
      </c>
      <c r="AI349" s="37">
        <v>720</v>
      </c>
      <c r="AJ349" s="37">
        <v>280</v>
      </c>
      <c r="AK349" s="37">
        <v>170</v>
      </c>
      <c r="AL349" s="37">
        <v>1040</v>
      </c>
      <c r="AM349" s="37">
        <v>380</v>
      </c>
      <c r="AN349" s="37">
        <v>0</v>
      </c>
      <c r="AO349" s="37">
        <v>450</v>
      </c>
      <c r="AP349" s="37">
        <v>680</v>
      </c>
      <c r="AQ349" s="37">
        <v>670</v>
      </c>
      <c r="AR349" s="37">
        <v>630</v>
      </c>
      <c r="AS349" s="37">
        <v>60</v>
      </c>
      <c r="AT349" s="37">
        <v>0</v>
      </c>
      <c r="AU349" s="37">
        <v>360</v>
      </c>
      <c r="AV349" s="37">
        <v>370</v>
      </c>
      <c r="AW349" s="37">
        <v>1320</v>
      </c>
      <c r="AX349" s="37">
        <v>820</v>
      </c>
      <c r="AY349" s="37">
        <v>160</v>
      </c>
      <c r="AZ349" s="37">
        <v>210</v>
      </c>
      <c r="BA349" s="37">
        <v>190</v>
      </c>
    </row>
    <row r="350" spans="1:53" ht="15" customHeight="1" x14ac:dyDescent="0.3">
      <c r="A350" s="22" t="s">
        <v>553</v>
      </c>
      <c r="B350" s="22" t="str">
        <f>VLOOKUP(A350,'ECP Child Poverty data'!$A$1:$B$652,2,FALSE)</f>
        <v>South West</v>
      </c>
      <c r="C350" s="22" t="str">
        <f>VLOOKUP(A350,'MP details'!$A$1:$D$651,2,FALSE)</f>
        <v>Rachel Gilmour</v>
      </c>
      <c r="D350" s="22" t="str">
        <f>VLOOKUP(A350,'MP details'!$A$1:$D$651,3,FALSE)</f>
        <v>Liberal Democrat</v>
      </c>
      <c r="E350" s="22" t="str">
        <f>VLOOKUP(A350,'MP details'!$A$1:$D$651,4,FALSE)</f>
        <v>rachel.gilmour.mp@parliament.uk</v>
      </c>
      <c r="F350" s="29">
        <v>1710</v>
      </c>
      <c r="G350" s="29">
        <v>1710</v>
      </c>
      <c r="H350" s="29">
        <v>1660</v>
      </c>
      <c r="I350" s="30">
        <f>VLOOKUP(A350,'ECP Child Poverty data'!$A$3:$D$652,4,FALSE)</f>
        <v>5037</v>
      </c>
      <c r="J350" s="31">
        <f>VLOOKUP(A350,'ECP Child Poverty data'!$A$3:$E$652,5,FALSE)</f>
        <v>0.29511678218841553</v>
      </c>
      <c r="K350" s="30">
        <f t="shared" si="30"/>
        <v>17067.819602289368</v>
      </c>
      <c r="L350" s="54">
        <f t="shared" si="31"/>
        <v>9.7259054681907833E-2</v>
      </c>
      <c r="M350" s="32"/>
      <c r="N350" s="33">
        <f t="shared" si="32"/>
        <v>0.67469879518072284</v>
      </c>
      <c r="O350" s="33">
        <f t="shared" si="33"/>
        <v>0.50602409638554213</v>
      </c>
      <c r="P350" s="33">
        <f t="shared" si="34"/>
        <v>9.036144578313253E-2</v>
      </c>
      <c r="Q350" s="33">
        <f t="shared" si="35"/>
        <v>0.48192771084337349</v>
      </c>
      <c r="R350" s="36"/>
      <c r="S350" s="37">
        <v>110</v>
      </c>
      <c r="T350" s="37">
        <v>60</v>
      </c>
      <c r="U350" s="37">
        <v>30</v>
      </c>
      <c r="V350" s="37">
        <v>0</v>
      </c>
      <c r="W350" s="37">
        <v>10</v>
      </c>
      <c r="X350" s="37">
        <v>800</v>
      </c>
      <c r="Y350" s="37">
        <v>350</v>
      </c>
      <c r="Z350" s="37">
        <v>450</v>
      </c>
      <c r="AA350" s="37">
        <v>910</v>
      </c>
      <c r="AB350" s="37">
        <v>380</v>
      </c>
      <c r="AC350" s="37">
        <v>400</v>
      </c>
      <c r="AD350" s="37">
        <v>140</v>
      </c>
      <c r="AE350" s="37">
        <v>720</v>
      </c>
      <c r="AF350" s="37">
        <v>1120</v>
      </c>
      <c r="AG350" s="37">
        <v>580</v>
      </c>
      <c r="AH350" s="37">
        <v>910</v>
      </c>
      <c r="AI350" s="37">
        <v>510</v>
      </c>
      <c r="AJ350" s="37">
        <v>180</v>
      </c>
      <c r="AK350" s="37">
        <v>110</v>
      </c>
      <c r="AL350" s="37">
        <v>840</v>
      </c>
      <c r="AM350" s="37">
        <v>290</v>
      </c>
      <c r="AN350" s="37">
        <v>0</v>
      </c>
      <c r="AO350" s="37">
        <v>260</v>
      </c>
      <c r="AP350" s="37">
        <v>590</v>
      </c>
      <c r="AQ350" s="37">
        <v>590</v>
      </c>
      <c r="AR350" s="37">
        <v>570</v>
      </c>
      <c r="AS350" s="37">
        <v>50</v>
      </c>
      <c r="AT350" s="37">
        <v>0</v>
      </c>
      <c r="AU350" s="37">
        <v>150</v>
      </c>
      <c r="AV350" s="37">
        <v>250</v>
      </c>
      <c r="AW350" s="37">
        <v>990</v>
      </c>
      <c r="AX350" s="37">
        <v>650</v>
      </c>
      <c r="AY350" s="37">
        <v>60</v>
      </c>
      <c r="AZ350" s="37">
        <v>100</v>
      </c>
      <c r="BA350" s="37">
        <v>150</v>
      </c>
    </row>
    <row r="351" spans="1:53" ht="15" customHeight="1" x14ac:dyDescent="0.3">
      <c r="A351" s="22" t="s">
        <v>605</v>
      </c>
      <c r="B351" s="22" t="str">
        <f>VLOOKUP(A351,'ECP Child Poverty data'!$A$1:$B$652,2,FALSE)</f>
        <v>Scotland</v>
      </c>
      <c r="C351" s="22" t="str">
        <f>VLOOKUP(A351,'MP details'!$A$1:$D$651,2,FALSE)</f>
        <v>Stephen Gethins</v>
      </c>
      <c r="D351" s="22" t="str">
        <f>VLOOKUP(A351,'MP details'!$A$1:$D$651,3,FALSE)</f>
        <v>Scottish National Party</v>
      </c>
      <c r="E351" s="22" t="str">
        <f>VLOOKUP(A351,'MP details'!$A$1:$D$651,4,FALSE)</f>
        <v>stephen.gethins.mp@parliament.uk</v>
      </c>
      <c r="F351" s="29">
        <v>1960</v>
      </c>
      <c r="G351" s="29">
        <v>1960</v>
      </c>
      <c r="H351" s="29">
        <v>1870</v>
      </c>
      <c r="I351" s="30">
        <f>VLOOKUP(A351,'ECP Child Poverty data'!$A$3:$D$652,4,FALSE)</f>
        <v>4565</v>
      </c>
      <c r="J351" s="31">
        <f>VLOOKUP(A351,'ECP Child Poverty data'!$A$3:$E$652,5,FALSE)</f>
        <v>0.23730330169200897</v>
      </c>
      <c r="K351" s="30">
        <f t="shared" si="30"/>
        <v>19236.984767809168</v>
      </c>
      <c r="L351" s="54">
        <f t="shared" si="31"/>
        <v>9.7208581416003664E-2</v>
      </c>
      <c r="M351" s="32"/>
      <c r="N351" s="33">
        <f t="shared" si="32"/>
        <v>0.54545454545454541</v>
      </c>
      <c r="O351" s="33">
        <f t="shared" si="33"/>
        <v>0.47593582887700536</v>
      </c>
      <c r="P351" s="33">
        <f t="shared" si="34"/>
        <v>8.0213903743315509E-2</v>
      </c>
      <c r="Q351" s="33">
        <f t="shared" si="35"/>
        <v>0.60427807486631013</v>
      </c>
      <c r="R351" s="36"/>
      <c r="S351" s="37">
        <v>170</v>
      </c>
      <c r="T351" s="37">
        <v>100</v>
      </c>
      <c r="U351" s="37">
        <v>40</v>
      </c>
      <c r="V351" s="37">
        <v>0</v>
      </c>
      <c r="W351" s="37">
        <v>20</v>
      </c>
      <c r="X351" s="37">
        <v>1130</v>
      </c>
      <c r="Y351" s="37">
        <v>430</v>
      </c>
      <c r="Z351" s="37">
        <v>700</v>
      </c>
      <c r="AA351" s="37">
        <v>840</v>
      </c>
      <c r="AB351" s="37">
        <v>230</v>
      </c>
      <c r="AC351" s="37">
        <v>370</v>
      </c>
      <c r="AD351" s="37">
        <v>240</v>
      </c>
      <c r="AE351" s="37">
        <v>660</v>
      </c>
      <c r="AF351" s="37">
        <v>1020</v>
      </c>
      <c r="AG351" s="37">
        <v>940</v>
      </c>
      <c r="AH351" s="37">
        <v>1210</v>
      </c>
      <c r="AI351" s="37">
        <v>470</v>
      </c>
      <c r="AJ351" s="37">
        <v>200</v>
      </c>
      <c r="AK351" s="37">
        <v>80</v>
      </c>
      <c r="AL351" s="37">
        <v>890</v>
      </c>
      <c r="AM351" s="37">
        <v>370</v>
      </c>
      <c r="AN351" s="37">
        <v>0</v>
      </c>
      <c r="AO351" s="37">
        <v>0</v>
      </c>
      <c r="AP351" s="37">
        <v>620</v>
      </c>
      <c r="AQ351" s="37">
        <v>100</v>
      </c>
      <c r="AR351" s="37">
        <v>70</v>
      </c>
      <c r="AS351" s="37">
        <v>10</v>
      </c>
      <c r="AT351" s="37">
        <v>20</v>
      </c>
      <c r="AU351" s="37">
        <v>220</v>
      </c>
      <c r="AV351" s="37">
        <v>210</v>
      </c>
      <c r="AW351" s="37">
        <v>1170</v>
      </c>
      <c r="AX351" s="37">
        <v>540</v>
      </c>
      <c r="AY351" s="37">
        <v>130</v>
      </c>
      <c r="AZ351" s="37">
        <v>150</v>
      </c>
      <c r="BA351" s="37">
        <v>150</v>
      </c>
    </row>
    <row r="352" spans="1:53" ht="15" customHeight="1" x14ac:dyDescent="0.3">
      <c r="A352" s="22" t="s">
        <v>580</v>
      </c>
      <c r="B352" s="22" t="str">
        <f>VLOOKUP(A352,'ECP Child Poverty data'!$A$1:$B$652,2,FALSE)</f>
        <v>South West</v>
      </c>
      <c r="C352" s="22" t="str">
        <f>VLOOKUP(A352,'MP details'!$A$1:$D$651,2,FALSE)</f>
        <v>Dan Aldridge</v>
      </c>
      <c r="D352" s="22" t="str">
        <f>VLOOKUP(A352,'MP details'!$A$1:$D$651,3,FALSE)</f>
        <v>Labour</v>
      </c>
      <c r="E352" s="22" t="str">
        <f>VLOOKUP(A352,'MP details'!$A$1:$D$651,4,FALSE)</f>
        <v>daniel.aldridge.mp@parliament.uk</v>
      </c>
      <c r="F352" s="29">
        <v>2060</v>
      </c>
      <c r="G352" s="29">
        <v>2060</v>
      </c>
      <c r="H352" s="29">
        <v>1980</v>
      </c>
      <c r="I352" s="30">
        <f>VLOOKUP(A352,'ECP Child Poverty data'!$A$3:$D$652,4,FALSE)</f>
        <v>6193</v>
      </c>
      <c r="J352" s="31">
        <f>VLOOKUP(A352,'ECP Child Poverty data'!$A$3:$E$652,5,FALSE)</f>
        <v>0.30378532409667969</v>
      </c>
      <c r="K352" s="30">
        <f t="shared" si="30"/>
        <v>20386.106598187995</v>
      </c>
      <c r="L352" s="54">
        <f t="shared" si="31"/>
        <v>9.7124970403911798E-2</v>
      </c>
      <c r="M352" s="32"/>
      <c r="N352" s="33">
        <f t="shared" si="32"/>
        <v>0.61616161616161613</v>
      </c>
      <c r="O352" s="33">
        <f t="shared" si="33"/>
        <v>0.5</v>
      </c>
      <c r="P352" s="33">
        <f t="shared" si="34"/>
        <v>0.12626262626262627</v>
      </c>
      <c r="Q352" s="33">
        <f t="shared" si="35"/>
        <v>0.57070707070707072</v>
      </c>
      <c r="R352" s="36"/>
      <c r="S352" s="37">
        <v>140</v>
      </c>
      <c r="T352" s="37">
        <v>100</v>
      </c>
      <c r="U352" s="37">
        <v>20</v>
      </c>
      <c r="V352" s="37">
        <v>20</v>
      </c>
      <c r="W352" s="37">
        <v>10</v>
      </c>
      <c r="X352" s="37">
        <v>1130</v>
      </c>
      <c r="Y352" s="37">
        <v>440</v>
      </c>
      <c r="Z352" s="37">
        <v>680</v>
      </c>
      <c r="AA352" s="37">
        <v>940</v>
      </c>
      <c r="AB352" s="37">
        <v>340</v>
      </c>
      <c r="AC352" s="37">
        <v>440</v>
      </c>
      <c r="AD352" s="37">
        <v>160</v>
      </c>
      <c r="AE352" s="37">
        <v>780</v>
      </c>
      <c r="AF352" s="37">
        <v>1220</v>
      </c>
      <c r="AG352" s="37">
        <v>850</v>
      </c>
      <c r="AH352" s="37">
        <v>1150</v>
      </c>
      <c r="AI352" s="37">
        <v>540</v>
      </c>
      <c r="AJ352" s="37">
        <v>190</v>
      </c>
      <c r="AK352" s="37">
        <v>190</v>
      </c>
      <c r="AL352" s="37">
        <v>990</v>
      </c>
      <c r="AM352" s="37">
        <v>350</v>
      </c>
      <c r="AN352" s="37">
        <v>0</v>
      </c>
      <c r="AO352" s="37">
        <v>400</v>
      </c>
      <c r="AP352" s="37">
        <v>680</v>
      </c>
      <c r="AQ352" s="37">
        <v>660</v>
      </c>
      <c r="AR352" s="37">
        <v>640</v>
      </c>
      <c r="AS352" s="37">
        <v>60</v>
      </c>
      <c r="AT352" s="37">
        <v>0</v>
      </c>
      <c r="AU352" s="37">
        <v>240</v>
      </c>
      <c r="AV352" s="37">
        <v>270</v>
      </c>
      <c r="AW352" s="37">
        <v>1200</v>
      </c>
      <c r="AX352" s="37">
        <v>590</v>
      </c>
      <c r="AY352" s="37">
        <v>140</v>
      </c>
      <c r="AZ352" s="37">
        <v>180</v>
      </c>
      <c r="BA352" s="37">
        <v>250</v>
      </c>
    </row>
    <row r="353" spans="1:53" ht="15" customHeight="1" x14ac:dyDescent="0.3">
      <c r="A353" s="22" t="s">
        <v>157</v>
      </c>
      <c r="B353" s="22" t="str">
        <f>VLOOKUP(A353,'ECP Child Poverty data'!$A$1:$B$652,2,FALSE)</f>
        <v>Wales</v>
      </c>
      <c r="C353" s="22" t="str">
        <f>VLOOKUP(A353,'MP details'!$A$1:$D$651,2,FALSE)</f>
        <v>Kanishka Narayan</v>
      </c>
      <c r="D353" s="22" t="str">
        <f>VLOOKUP(A353,'MP details'!$A$1:$D$651,3,FALSE)</f>
        <v>Labour</v>
      </c>
      <c r="E353" s="22" t="str">
        <f>VLOOKUP(A353,'MP details'!$A$1:$D$651,4,FALSE)</f>
        <v>kanishka.narayan.mp@parliament.uk</v>
      </c>
      <c r="F353" s="29">
        <v>2080</v>
      </c>
      <c r="G353" s="29">
        <v>2080</v>
      </c>
      <c r="H353" s="29">
        <v>1990</v>
      </c>
      <c r="I353" s="30">
        <f>VLOOKUP(A353,'ECP Child Poverty data'!$A$3:$D$652,4,FALSE)</f>
        <v>6114</v>
      </c>
      <c r="J353" s="31">
        <f>VLOOKUP(A353,'ECP Child Poverty data'!$A$3:$E$652,5,FALSE)</f>
        <v>0.29644057154655457</v>
      </c>
      <c r="K353" s="30">
        <f t="shared" si="30"/>
        <v>20624.707232558503</v>
      </c>
      <c r="L353" s="54">
        <f t="shared" si="31"/>
        <v>9.6486218085973754E-2</v>
      </c>
      <c r="M353" s="32"/>
      <c r="N353" s="33">
        <f t="shared" si="32"/>
        <v>0.56281407035175879</v>
      </c>
      <c r="O353" s="33">
        <f t="shared" si="33"/>
        <v>0.49246231155778897</v>
      </c>
      <c r="P353" s="33">
        <f t="shared" si="34"/>
        <v>0.10050251256281408</v>
      </c>
      <c r="Q353" s="33">
        <f t="shared" si="35"/>
        <v>0.60301507537688437</v>
      </c>
      <c r="R353" s="36"/>
      <c r="S353" s="37">
        <v>170</v>
      </c>
      <c r="T353" s="37">
        <v>100</v>
      </c>
      <c r="U353" s="37">
        <v>20</v>
      </c>
      <c r="V353" s="37">
        <v>0</v>
      </c>
      <c r="W353" s="37">
        <v>40</v>
      </c>
      <c r="X353" s="37">
        <v>1200</v>
      </c>
      <c r="Y353" s="37">
        <v>440</v>
      </c>
      <c r="Z353" s="37">
        <v>760</v>
      </c>
      <c r="AA353" s="37">
        <v>880</v>
      </c>
      <c r="AB353" s="37">
        <v>240</v>
      </c>
      <c r="AC353" s="37">
        <v>440</v>
      </c>
      <c r="AD353" s="37">
        <v>200</v>
      </c>
      <c r="AE353" s="37">
        <v>680</v>
      </c>
      <c r="AF353" s="37">
        <v>1120</v>
      </c>
      <c r="AG353" s="37">
        <v>960</v>
      </c>
      <c r="AH353" s="37">
        <v>1240</v>
      </c>
      <c r="AI353" s="37">
        <v>600</v>
      </c>
      <c r="AJ353" s="37">
        <v>170</v>
      </c>
      <c r="AK353" s="37">
        <v>80</v>
      </c>
      <c r="AL353" s="37">
        <v>980</v>
      </c>
      <c r="AM353" s="37">
        <v>370</v>
      </c>
      <c r="AN353" s="37">
        <v>0</v>
      </c>
      <c r="AO353" s="37">
        <v>390</v>
      </c>
      <c r="AP353" s="37">
        <v>640</v>
      </c>
      <c r="AQ353" s="37">
        <v>610</v>
      </c>
      <c r="AR353" s="37">
        <v>580</v>
      </c>
      <c r="AS353" s="37">
        <v>50</v>
      </c>
      <c r="AT353" s="37">
        <v>20</v>
      </c>
      <c r="AU353" s="37">
        <v>350</v>
      </c>
      <c r="AV353" s="37">
        <v>270</v>
      </c>
      <c r="AW353" s="37">
        <v>1240</v>
      </c>
      <c r="AX353" s="37">
        <v>450</v>
      </c>
      <c r="AY353" s="37">
        <v>120</v>
      </c>
      <c r="AZ353" s="37">
        <v>180</v>
      </c>
      <c r="BA353" s="37">
        <v>200</v>
      </c>
    </row>
    <row r="354" spans="1:53" ht="15" customHeight="1" x14ac:dyDescent="0.3">
      <c r="A354" s="22" t="s">
        <v>648</v>
      </c>
      <c r="B354" s="22" t="str">
        <f>VLOOKUP(A354,'ECP Child Poverty data'!$A$1:$B$652,2,FALSE)</f>
        <v>Scotland</v>
      </c>
      <c r="C354" s="22" t="str">
        <f>VLOOKUP(A354,'MP details'!$A$1:$D$651,2,FALSE)</f>
        <v>Michael Shanks</v>
      </c>
      <c r="D354" s="22" t="str">
        <f>VLOOKUP(A354,'MP details'!$A$1:$D$651,3,FALSE)</f>
        <v>Labour</v>
      </c>
      <c r="E354" s="22" t="str">
        <f>VLOOKUP(A354,'MP details'!$A$1:$D$651,4,FALSE)</f>
        <v>michael.shanks.mp@parliament.uk</v>
      </c>
      <c r="F354" s="29">
        <v>1750</v>
      </c>
      <c r="G354" s="29">
        <v>1750</v>
      </c>
      <c r="H354" s="29">
        <v>1680</v>
      </c>
      <c r="I354" s="30">
        <f>VLOOKUP(A354,'ECP Child Poverty data'!$A$3:$D$652,4,FALSE)</f>
        <v>3911</v>
      </c>
      <c r="J354" s="31">
        <f>VLOOKUP(A354,'ECP Child Poverty data'!$A$3:$E$652,5,FALSE)</f>
        <v>0.22401127219200134</v>
      </c>
      <c r="K354" s="30">
        <f t="shared" si="30"/>
        <v>17458.942854660723</v>
      </c>
      <c r="L354" s="54">
        <f t="shared" si="31"/>
        <v>9.6225757423309188E-2</v>
      </c>
      <c r="M354" s="32"/>
      <c r="N354" s="33">
        <f t="shared" si="32"/>
        <v>0.55952380952380953</v>
      </c>
      <c r="O354" s="33">
        <f t="shared" si="33"/>
        <v>0.47619047619047616</v>
      </c>
      <c r="P354" s="33">
        <f t="shared" si="34"/>
        <v>3.5714285714285712E-2</v>
      </c>
      <c r="Q354" s="33">
        <f t="shared" si="35"/>
        <v>0.6071428571428571</v>
      </c>
      <c r="R354" s="36"/>
      <c r="S354" s="37">
        <v>120</v>
      </c>
      <c r="T354" s="37">
        <v>80</v>
      </c>
      <c r="U354" s="37">
        <v>30</v>
      </c>
      <c r="V354" s="37">
        <v>0</v>
      </c>
      <c r="W354" s="37">
        <v>10</v>
      </c>
      <c r="X354" s="37">
        <v>1020</v>
      </c>
      <c r="Y354" s="37">
        <v>400</v>
      </c>
      <c r="Z354" s="37">
        <v>620</v>
      </c>
      <c r="AA354" s="37">
        <v>730</v>
      </c>
      <c r="AB354" s="37">
        <v>180</v>
      </c>
      <c r="AC354" s="37">
        <v>360</v>
      </c>
      <c r="AD354" s="37">
        <v>190</v>
      </c>
      <c r="AE354" s="37">
        <v>570</v>
      </c>
      <c r="AF354" s="37">
        <v>940</v>
      </c>
      <c r="AG354" s="37">
        <v>810</v>
      </c>
      <c r="AH354" s="37">
        <v>1050</v>
      </c>
      <c r="AI354" s="37">
        <v>480</v>
      </c>
      <c r="AJ354" s="37">
        <v>170</v>
      </c>
      <c r="AK354" s="37">
        <v>50</v>
      </c>
      <c r="AL354" s="37">
        <v>800</v>
      </c>
      <c r="AM354" s="37">
        <v>340</v>
      </c>
      <c r="AN354" s="37">
        <v>0</v>
      </c>
      <c r="AO354" s="37">
        <v>0</v>
      </c>
      <c r="AP354" s="37">
        <v>600</v>
      </c>
      <c r="AQ354" s="37">
        <v>90</v>
      </c>
      <c r="AR354" s="37">
        <v>80</v>
      </c>
      <c r="AS354" s="37">
        <v>0</v>
      </c>
      <c r="AT354" s="37">
        <v>0</v>
      </c>
      <c r="AU354" s="37">
        <v>250</v>
      </c>
      <c r="AV354" s="37">
        <v>220</v>
      </c>
      <c r="AW354" s="37">
        <v>1050</v>
      </c>
      <c r="AX354" s="37">
        <v>430</v>
      </c>
      <c r="AY354" s="37">
        <v>100</v>
      </c>
      <c r="AZ354" s="37">
        <v>130</v>
      </c>
      <c r="BA354" s="37">
        <v>60</v>
      </c>
    </row>
    <row r="355" spans="1:53" x14ac:dyDescent="0.3">
      <c r="A355" s="22" t="s">
        <v>615</v>
      </c>
      <c r="B355" s="22" t="str">
        <f>VLOOKUP(A355,'ECP Child Poverty data'!$A$1:$B$652,2,FALSE)</f>
        <v>Scotland</v>
      </c>
      <c r="C355" s="22" t="str">
        <f>VLOOKUP(A355,'MP details'!$A$1:$D$651,2,FALSE)</f>
        <v>David Mundell</v>
      </c>
      <c r="D355" s="22" t="str">
        <f>VLOOKUP(A355,'MP details'!$A$1:$D$651,3,FALSE)</f>
        <v>Conservative</v>
      </c>
      <c r="E355" s="22" t="str">
        <f>VLOOKUP(A355,'MP details'!$A$1:$D$651,4,FALSE)</f>
        <v>david.mundell.mp@parliament.uk</v>
      </c>
      <c r="F355" s="29">
        <v>1570</v>
      </c>
      <c r="G355" s="29">
        <v>1570</v>
      </c>
      <c r="H355" s="29">
        <v>1500</v>
      </c>
      <c r="I355" s="30">
        <f>VLOOKUP(A355,'ECP Child Poverty data'!$A$3:$D$652,4,FALSE)</f>
        <v>3650</v>
      </c>
      <c r="J355" s="31">
        <f>VLOOKUP(A355,'ECP Child Poverty data'!$A$3:$E$652,5,FALSE)</f>
        <v>0.23404666781425476</v>
      </c>
      <c r="K355" s="30">
        <f t="shared" si="30"/>
        <v>15595.180371876648</v>
      </c>
      <c r="L355" s="54">
        <f t="shared" si="31"/>
        <v>9.6183562115447166E-2</v>
      </c>
      <c r="M355" s="32"/>
      <c r="N355" s="33">
        <f t="shared" si="32"/>
        <v>0.62666666666666671</v>
      </c>
      <c r="O355" s="33">
        <f t="shared" si="33"/>
        <v>0.49333333333333335</v>
      </c>
      <c r="P355" s="33">
        <f t="shared" si="34"/>
        <v>4.6666666666666669E-2</v>
      </c>
      <c r="Q355" s="33">
        <f t="shared" si="35"/>
        <v>0.53333333333333333</v>
      </c>
      <c r="R355" s="36"/>
      <c r="S355" s="37">
        <v>90</v>
      </c>
      <c r="T355" s="37">
        <v>70</v>
      </c>
      <c r="U355" s="37">
        <v>10</v>
      </c>
      <c r="V355" s="37">
        <v>0</v>
      </c>
      <c r="W355" s="37">
        <v>10</v>
      </c>
      <c r="X355" s="37">
        <v>800</v>
      </c>
      <c r="Y355" s="37">
        <v>320</v>
      </c>
      <c r="Z355" s="37">
        <v>480</v>
      </c>
      <c r="AA355" s="37">
        <v>770</v>
      </c>
      <c r="AB355" s="37">
        <v>260</v>
      </c>
      <c r="AC355" s="37">
        <v>360</v>
      </c>
      <c r="AD355" s="37">
        <v>150</v>
      </c>
      <c r="AE355" s="37">
        <v>580</v>
      </c>
      <c r="AF355" s="37">
        <v>940</v>
      </c>
      <c r="AG355" s="37">
        <v>640</v>
      </c>
      <c r="AH355" s="37">
        <v>890</v>
      </c>
      <c r="AI355" s="37">
        <v>490</v>
      </c>
      <c r="AJ355" s="37">
        <v>140</v>
      </c>
      <c r="AK355" s="37">
        <v>60</v>
      </c>
      <c r="AL355" s="37">
        <v>740</v>
      </c>
      <c r="AM355" s="37">
        <v>310</v>
      </c>
      <c r="AN355" s="37">
        <v>0</v>
      </c>
      <c r="AO355" s="37">
        <v>0</v>
      </c>
      <c r="AP355" s="37">
        <v>550</v>
      </c>
      <c r="AQ355" s="37">
        <v>100</v>
      </c>
      <c r="AR355" s="37">
        <v>70</v>
      </c>
      <c r="AS355" s="37">
        <v>10</v>
      </c>
      <c r="AT355" s="37">
        <v>10</v>
      </c>
      <c r="AU355" s="37">
        <v>160</v>
      </c>
      <c r="AV355" s="37">
        <v>240</v>
      </c>
      <c r="AW355" s="37">
        <v>930</v>
      </c>
      <c r="AX355" s="37">
        <v>480</v>
      </c>
      <c r="AY355" s="37">
        <v>60</v>
      </c>
      <c r="AZ355" s="37">
        <v>90</v>
      </c>
      <c r="BA355" s="37">
        <v>70</v>
      </c>
    </row>
    <row r="356" spans="1:53" ht="15" customHeight="1" x14ac:dyDescent="0.3">
      <c r="A356" s="22" t="s">
        <v>197</v>
      </c>
      <c r="B356" s="22" t="str">
        <f>VLOOKUP(A356,'ECP Child Poverty data'!$A$1:$B$652,2,FALSE)</f>
        <v>North East</v>
      </c>
      <c r="C356" s="22" t="str">
        <f>VLOOKUP(A356,'MP details'!$A$1:$D$651,2,FALSE)</f>
        <v>Liz Twist</v>
      </c>
      <c r="D356" s="22" t="str">
        <f>VLOOKUP(A356,'MP details'!$A$1:$D$651,3,FALSE)</f>
        <v>Labour</v>
      </c>
      <c r="E356" s="22" t="str">
        <f>VLOOKUP(A356,'MP details'!$A$1:$D$651,4,FALSE)</f>
        <v>liz.twist.mp@parliament.uk</v>
      </c>
      <c r="F356" s="29">
        <v>1880</v>
      </c>
      <c r="G356" s="29">
        <v>1880</v>
      </c>
      <c r="H356" s="29">
        <v>1800</v>
      </c>
      <c r="I356" s="30">
        <f>VLOOKUP(A356,'ECP Child Poverty data'!$A$3:$D$652,4,FALSE)</f>
        <v>5408</v>
      </c>
      <c r="J356" s="31">
        <f>VLOOKUP(A356,'ECP Child Poverty data'!$A$3:$E$652,5,FALSE)</f>
        <v>0.2888910174369812</v>
      </c>
      <c r="K356" s="30">
        <f t="shared" si="30"/>
        <v>18719.862071099884</v>
      </c>
      <c r="L356" s="54">
        <f t="shared" si="31"/>
        <v>9.6154554620297011E-2</v>
      </c>
      <c r="M356" s="32"/>
      <c r="N356" s="33">
        <f t="shared" si="32"/>
        <v>0.58333333333333337</v>
      </c>
      <c r="O356" s="33">
        <f t="shared" si="33"/>
        <v>0.47222222222222221</v>
      </c>
      <c r="P356" s="33">
        <f t="shared" si="34"/>
        <v>7.2222222222222215E-2</v>
      </c>
      <c r="Q356" s="33">
        <f t="shared" si="35"/>
        <v>0.60555555555555551</v>
      </c>
      <c r="R356" s="36"/>
      <c r="S356" s="37">
        <v>140</v>
      </c>
      <c r="T356" s="37">
        <v>90</v>
      </c>
      <c r="U356" s="37">
        <v>20</v>
      </c>
      <c r="V356" s="37">
        <v>20</v>
      </c>
      <c r="W356" s="37">
        <v>20</v>
      </c>
      <c r="X356" s="37">
        <v>1090</v>
      </c>
      <c r="Y356" s="37">
        <v>460</v>
      </c>
      <c r="Z356" s="37">
        <v>630</v>
      </c>
      <c r="AA356" s="37">
        <v>790</v>
      </c>
      <c r="AB356" s="37">
        <v>250</v>
      </c>
      <c r="AC356" s="37">
        <v>340</v>
      </c>
      <c r="AD356" s="37">
        <v>190</v>
      </c>
      <c r="AE356" s="37">
        <v>710</v>
      </c>
      <c r="AF356" s="37">
        <v>1050</v>
      </c>
      <c r="AG356" s="37">
        <v>820</v>
      </c>
      <c r="AH356" s="37">
        <v>1040</v>
      </c>
      <c r="AI356" s="37">
        <v>540</v>
      </c>
      <c r="AJ356" s="37">
        <v>180</v>
      </c>
      <c r="AK356" s="37">
        <v>110</v>
      </c>
      <c r="AL356" s="37">
        <v>850</v>
      </c>
      <c r="AM356" s="37">
        <v>260</v>
      </c>
      <c r="AN356" s="37">
        <v>0</v>
      </c>
      <c r="AO356" s="37">
        <v>250</v>
      </c>
      <c r="AP356" s="37">
        <v>640</v>
      </c>
      <c r="AQ356" s="37">
        <v>610</v>
      </c>
      <c r="AR356" s="37">
        <v>600</v>
      </c>
      <c r="AS356" s="37">
        <v>60</v>
      </c>
      <c r="AT356" s="37">
        <v>0</v>
      </c>
      <c r="AU356" s="37">
        <v>230</v>
      </c>
      <c r="AV356" s="37">
        <v>240</v>
      </c>
      <c r="AW356" s="37">
        <v>1150</v>
      </c>
      <c r="AX356" s="37">
        <v>480</v>
      </c>
      <c r="AY356" s="37">
        <v>100</v>
      </c>
      <c r="AZ356" s="37">
        <v>110</v>
      </c>
      <c r="BA356" s="37">
        <v>130</v>
      </c>
    </row>
    <row r="357" spans="1:53" ht="15" customHeight="1" x14ac:dyDescent="0.3">
      <c r="A357" s="22" t="s">
        <v>671</v>
      </c>
      <c r="B357" s="22" t="str">
        <f>VLOOKUP(A357,'ECP Child Poverty data'!$A$1:$B$652,2,FALSE)</f>
        <v>Wales</v>
      </c>
      <c r="C357" s="22" t="str">
        <f>VLOOKUP(A357,'MP details'!$A$1:$D$651,2,FALSE)</f>
        <v>Ruth Jones</v>
      </c>
      <c r="D357" s="22" t="str">
        <f>VLOOKUP(A357,'MP details'!$A$1:$D$651,3,FALSE)</f>
        <v>Labour</v>
      </c>
      <c r="E357" s="22" t="str">
        <f>VLOOKUP(A357,'MP details'!$A$1:$D$651,4,FALSE)</f>
        <v>ruth.jones.mp@parliament.uk</v>
      </c>
      <c r="F357" s="29">
        <v>2250</v>
      </c>
      <c r="G357" s="29">
        <v>2250</v>
      </c>
      <c r="H357" s="29">
        <v>2130</v>
      </c>
      <c r="I357" s="30">
        <f>VLOOKUP(A357,'ECP Child Poverty data'!$A$3:$D$652,4,FALSE)</f>
        <v>6220</v>
      </c>
      <c r="J357" s="31">
        <f>VLOOKUP(A357,'ECP Child Poverty data'!$A$3:$E$652,5,FALSE)</f>
        <v>0.28071838617324829</v>
      </c>
      <c r="K357" s="30">
        <f t="shared" si="30"/>
        <v>22157.437155403357</v>
      </c>
      <c r="L357" s="54">
        <f t="shared" si="31"/>
        <v>9.6130251213668638E-2</v>
      </c>
      <c r="M357" s="32"/>
      <c r="N357" s="33">
        <f t="shared" si="32"/>
        <v>0.54929577464788737</v>
      </c>
      <c r="O357" s="33">
        <f t="shared" si="33"/>
        <v>0.46478873239436619</v>
      </c>
      <c r="P357" s="33">
        <f t="shared" si="34"/>
        <v>0.107981220657277</v>
      </c>
      <c r="Q357" s="33">
        <f t="shared" si="35"/>
        <v>0.62910798122065725</v>
      </c>
      <c r="R357" s="36"/>
      <c r="S357" s="37">
        <v>170</v>
      </c>
      <c r="T357" s="37">
        <v>120</v>
      </c>
      <c r="U357" s="37">
        <v>30</v>
      </c>
      <c r="V357" s="37">
        <v>10</v>
      </c>
      <c r="W357" s="37">
        <v>10</v>
      </c>
      <c r="X357" s="37">
        <v>1340</v>
      </c>
      <c r="Y357" s="37">
        <v>500</v>
      </c>
      <c r="Z357" s="37">
        <v>840</v>
      </c>
      <c r="AA357" s="37">
        <v>910</v>
      </c>
      <c r="AB357" s="37">
        <v>200</v>
      </c>
      <c r="AC357" s="37">
        <v>470</v>
      </c>
      <c r="AD357" s="37">
        <v>240</v>
      </c>
      <c r="AE357" s="37">
        <v>700</v>
      </c>
      <c r="AF357" s="37">
        <v>1170</v>
      </c>
      <c r="AG357" s="37">
        <v>1080</v>
      </c>
      <c r="AH357" s="37">
        <v>1340</v>
      </c>
      <c r="AI357" s="37">
        <v>630</v>
      </c>
      <c r="AJ357" s="37">
        <v>160</v>
      </c>
      <c r="AK357" s="37">
        <v>110</v>
      </c>
      <c r="AL357" s="37">
        <v>990</v>
      </c>
      <c r="AM357" s="37">
        <v>510</v>
      </c>
      <c r="AN357" s="37">
        <v>0</v>
      </c>
      <c r="AO357" s="37">
        <v>440</v>
      </c>
      <c r="AP357" s="37">
        <v>550</v>
      </c>
      <c r="AQ357" s="37">
        <v>530</v>
      </c>
      <c r="AR357" s="37">
        <v>520</v>
      </c>
      <c r="AS357" s="37">
        <v>30</v>
      </c>
      <c r="AT357" s="37">
        <v>10</v>
      </c>
      <c r="AU357" s="37">
        <v>240</v>
      </c>
      <c r="AV357" s="37">
        <v>240</v>
      </c>
      <c r="AW357" s="37">
        <v>1360</v>
      </c>
      <c r="AX357" s="37">
        <v>620</v>
      </c>
      <c r="AY357" s="37">
        <v>110</v>
      </c>
      <c r="AZ357" s="37">
        <v>160</v>
      </c>
      <c r="BA357" s="37">
        <v>230</v>
      </c>
    </row>
    <row r="358" spans="1:53" ht="15" customHeight="1" x14ac:dyDescent="0.3">
      <c r="A358" s="22" t="s">
        <v>604</v>
      </c>
      <c r="B358" s="22" t="str">
        <f>VLOOKUP(A358,'ECP Child Poverty data'!$A$1:$B$652,2,FALSE)</f>
        <v>Scotland</v>
      </c>
      <c r="C358" s="22" t="str">
        <f>VLOOKUP(A358,'MP details'!$A$1:$D$651,2,FALSE)</f>
        <v>Dave Doogan</v>
      </c>
      <c r="D358" s="22" t="str">
        <f>VLOOKUP(A358,'MP details'!$A$1:$D$651,3,FALSE)</f>
        <v>Scottish National Party</v>
      </c>
      <c r="E358" s="22" t="str">
        <f>VLOOKUP(A358,'MP details'!$A$1:$D$651,4,FALSE)</f>
        <v>dave.doogan.mp@parliament.uk</v>
      </c>
      <c r="F358" s="29">
        <v>1680</v>
      </c>
      <c r="G358" s="29">
        <v>1680</v>
      </c>
      <c r="H358" s="29">
        <v>1610</v>
      </c>
      <c r="I358" s="30">
        <f>VLOOKUP(A358,'ECP Child Poverty data'!$A$3:$D$652,4,FALSE)</f>
        <v>3829</v>
      </c>
      <c r="J358" s="31">
        <f>VLOOKUP(A358,'ECP Child Poverty data'!$A$3:$E$652,5,FALSE)</f>
        <v>0.22852063179016113</v>
      </c>
      <c r="K358" s="30">
        <f t="shared" si="30"/>
        <v>16755.598695858567</v>
      </c>
      <c r="L358" s="54">
        <f t="shared" si="31"/>
        <v>9.6087285761859348E-2</v>
      </c>
      <c r="M358" s="32"/>
      <c r="N358" s="33">
        <f t="shared" si="32"/>
        <v>0.60248447204968947</v>
      </c>
      <c r="O358" s="33">
        <f t="shared" si="33"/>
        <v>0.52173913043478259</v>
      </c>
      <c r="P358" s="33">
        <f t="shared" si="34"/>
        <v>3.7267080745341616E-2</v>
      </c>
      <c r="Q358" s="33">
        <f t="shared" si="35"/>
        <v>0.49689440993788819</v>
      </c>
      <c r="R358" s="36"/>
      <c r="S358" s="37">
        <v>140</v>
      </c>
      <c r="T358" s="37">
        <v>100</v>
      </c>
      <c r="U358" s="37">
        <v>20</v>
      </c>
      <c r="V358" s="37">
        <v>0</v>
      </c>
      <c r="W358" s="37">
        <v>10</v>
      </c>
      <c r="X358" s="37">
        <v>800</v>
      </c>
      <c r="Y358" s="37">
        <v>320</v>
      </c>
      <c r="Z358" s="37">
        <v>480</v>
      </c>
      <c r="AA358" s="37">
        <v>880</v>
      </c>
      <c r="AB358" s="37">
        <v>250</v>
      </c>
      <c r="AC358" s="37">
        <v>400</v>
      </c>
      <c r="AD358" s="37">
        <v>240</v>
      </c>
      <c r="AE358" s="37">
        <v>570</v>
      </c>
      <c r="AF358" s="37">
        <v>970</v>
      </c>
      <c r="AG358" s="37">
        <v>710</v>
      </c>
      <c r="AH358" s="37">
        <v>980</v>
      </c>
      <c r="AI358" s="37">
        <v>440</v>
      </c>
      <c r="AJ358" s="37">
        <v>140</v>
      </c>
      <c r="AK358" s="37">
        <v>120</v>
      </c>
      <c r="AL358" s="37">
        <v>840</v>
      </c>
      <c r="AM358" s="37">
        <v>390</v>
      </c>
      <c r="AN358" s="37">
        <v>0</v>
      </c>
      <c r="AO358" s="37">
        <v>0</v>
      </c>
      <c r="AP358" s="37">
        <v>590</v>
      </c>
      <c r="AQ358" s="37">
        <v>140</v>
      </c>
      <c r="AR358" s="37">
        <v>100</v>
      </c>
      <c r="AS358" s="37">
        <v>20</v>
      </c>
      <c r="AT358" s="37">
        <v>20</v>
      </c>
      <c r="AU358" s="37">
        <v>190</v>
      </c>
      <c r="AV358" s="37">
        <v>200</v>
      </c>
      <c r="AW358" s="37">
        <v>1040</v>
      </c>
      <c r="AX358" s="37">
        <v>500</v>
      </c>
      <c r="AY358" s="37">
        <v>70</v>
      </c>
      <c r="AZ358" s="37">
        <v>150</v>
      </c>
      <c r="BA358" s="37">
        <v>60</v>
      </c>
    </row>
    <row r="359" spans="1:53" ht="15" customHeight="1" x14ac:dyDescent="0.3">
      <c r="A359" s="22" t="s">
        <v>151</v>
      </c>
      <c r="B359" s="22" t="str">
        <f>VLOOKUP(A359,'ECP Child Poverty data'!$A$1:$B$652,2,FALSE)</f>
        <v>Scotland</v>
      </c>
      <c r="C359" s="22" t="str">
        <f>VLOOKUP(A359,'MP details'!$A$1:$D$651,2,FALSE)</f>
        <v>Kirsty McNeill</v>
      </c>
      <c r="D359" s="22" t="str">
        <f>VLOOKUP(A359,'MP details'!$A$1:$D$651,3,FALSE)</f>
        <v>Labour</v>
      </c>
      <c r="E359" s="22" t="str">
        <f>VLOOKUP(A359,'MP details'!$A$1:$D$651,4,FALSE)</f>
        <v>kirsty.mcneill.mp@parliament.uk</v>
      </c>
      <c r="F359" s="29">
        <v>2030</v>
      </c>
      <c r="G359" s="29">
        <v>2030</v>
      </c>
      <c r="H359" s="29">
        <v>1950</v>
      </c>
      <c r="I359" s="30">
        <f>VLOOKUP(A359,'ECP Child Poverty data'!$A$3:$D$652,4,FALSE)</f>
        <v>4984</v>
      </c>
      <c r="J359" s="31">
        <f>VLOOKUP(A359,'ECP Child Poverty data'!$A$3:$E$652,5,FALSE)</f>
        <v>0.2455841451883316</v>
      </c>
      <c r="K359" s="30">
        <f t="shared" si="30"/>
        <v>20294.469727180109</v>
      </c>
      <c r="L359" s="54">
        <f t="shared" si="31"/>
        <v>9.6085289550009348E-2</v>
      </c>
      <c r="M359" s="32"/>
      <c r="N359" s="33">
        <f t="shared" si="32"/>
        <v>0.52820512820512822</v>
      </c>
      <c r="O359" s="33">
        <f t="shared" si="33"/>
        <v>0.59487179487179487</v>
      </c>
      <c r="P359" s="33">
        <f t="shared" si="34"/>
        <v>4.1025641025641026E-2</v>
      </c>
      <c r="Q359" s="33">
        <f t="shared" si="35"/>
        <v>0.59487179487179487</v>
      </c>
      <c r="R359" s="36"/>
      <c r="S359" s="37">
        <v>140</v>
      </c>
      <c r="T359" s="37">
        <v>130</v>
      </c>
      <c r="U359" s="37">
        <v>10</v>
      </c>
      <c r="V359" s="37">
        <v>0</v>
      </c>
      <c r="W359" s="37">
        <v>0</v>
      </c>
      <c r="X359" s="37">
        <v>1160</v>
      </c>
      <c r="Y359" s="37">
        <v>420</v>
      </c>
      <c r="Z359" s="37">
        <v>750</v>
      </c>
      <c r="AA359" s="37">
        <v>860</v>
      </c>
      <c r="AB359" s="37">
        <v>240</v>
      </c>
      <c r="AC359" s="37">
        <v>360</v>
      </c>
      <c r="AD359" s="37">
        <v>250</v>
      </c>
      <c r="AE359" s="37">
        <v>660</v>
      </c>
      <c r="AF359" s="37">
        <v>1030</v>
      </c>
      <c r="AG359" s="37">
        <v>1000</v>
      </c>
      <c r="AH359" s="37">
        <v>1130</v>
      </c>
      <c r="AI359" s="37">
        <v>510</v>
      </c>
      <c r="AJ359" s="37">
        <v>230</v>
      </c>
      <c r="AK359" s="37">
        <v>150</v>
      </c>
      <c r="AL359" s="37">
        <v>1160</v>
      </c>
      <c r="AM359" s="37">
        <v>470</v>
      </c>
      <c r="AN359" s="37">
        <v>0</v>
      </c>
      <c r="AO359" s="37">
        <v>0</v>
      </c>
      <c r="AP359" s="37">
        <v>930</v>
      </c>
      <c r="AQ359" s="37">
        <v>180</v>
      </c>
      <c r="AR359" s="37">
        <v>170</v>
      </c>
      <c r="AS359" s="37">
        <v>0</v>
      </c>
      <c r="AT359" s="37">
        <v>10</v>
      </c>
      <c r="AU359" s="37">
        <v>180</v>
      </c>
      <c r="AV359" s="37">
        <v>220</v>
      </c>
      <c r="AW359" s="37">
        <v>1330</v>
      </c>
      <c r="AX359" s="37">
        <v>520</v>
      </c>
      <c r="AY359" s="37">
        <v>80</v>
      </c>
      <c r="AZ359" s="37">
        <v>130</v>
      </c>
      <c r="BA359" s="37">
        <v>80</v>
      </c>
    </row>
    <row r="360" spans="1:53" ht="15" customHeight="1" x14ac:dyDescent="0.3">
      <c r="A360" s="22" t="s">
        <v>520</v>
      </c>
      <c r="B360" s="22" t="str">
        <f>VLOOKUP(A360,'ECP Child Poverty data'!$A$1:$B$652,2,FALSE)</f>
        <v>London</v>
      </c>
      <c r="C360" s="22" t="str">
        <f>VLOOKUP(A360,'MP details'!$A$1:$D$651,2,FALSE)</f>
        <v>Bambos Charalambous</v>
      </c>
      <c r="D360" s="22" t="str">
        <f>VLOOKUP(A360,'MP details'!$A$1:$D$651,3,FALSE)</f>
        <v>Labour</v>
      </c>
      <c r="E360" s="22" t="str">
        <f>VLOOKUP(A360,'MP details'!$A$1:$D$651,4,FALSE)</f>
        <v>bambos.charalambous.mp@parliament.uk</v>
      </c>
      <c r="F360" s="29">
        <v>2870</v>
      </c>
      <c r="G360" s="29">
        <v>2870</v>
      </c>
      <c r="H360" s="29">
        <v>2780</v>
      </c>
      <c r="I360" s="30">
        <f>VLOOKUP(A360,'ECP Child Poverty data'!$A$3:$D$652,4,FALSE)</f>
        <v>10090</v>
      </c>
      <c r="J360" s="31">
        <f>VLOOKUP(A360,'ECP Child Poverty data'!$A$3:$E$652,5,FALSE)</f>
        <v>0.34866848587989807</v>
      </c>
      <c r="K360" s="30">
        <f t="shared" si="30"/>
        <v>28938.663540345282</v>
      </c>
      <c r="L360" s="54">
        <f t="shared" si="31"/>
        <v>9.6065251808336638E-2</v>
      </c>
      <c r="M360" s="32"/>
      <c r="N360" s="33">
        <f t="shared" si="32"/>
        <v>0.62949640287769781</v>
      </c>
      <c r="O360" s="33">
        <f t="shared" si="33"/>
        <v>0.33093525179856115</v>
      </c>
      <c r="P360" s="33">
        <f t="shared" si="34"/>
        <v>9.3525179856115109E-2</v>
      </c>
      <c r="Q360" s="33">
        <f t="shared" si="35"/>
        <v>0.59712230215827333</v>
      </c>
      <c r="R360" s="36"/>
      <c r="S360" s="37">
        <v>130</v>
      </c>
      <c r="T360" s="37">
        <v>110</v>
      </c>
      <c r="U360" s="37">
        <v>0</v>
      </c>
      <c r="V360" s="37">
        <v>0</v>
      </c>
      <c r="W360" s="37">
        <v>0</v>
      </c>
      <c r="X360" s="37">
        <v>1660</v>
      </c>
      <c r="Y360" s="37">
        <v>730</v>
      </c>
      <c r="Z360" s="37">
        <v>930</v>
      </c>
      <c r="AA360" s="37">
        <v>1200</v>
      </c>
      <c r="AB360" s="37">
        <v>250</v>
      </c>
      <c r="AC360" s="37">
        <v>770</v>
      </c>
      <c r="AD360" s="37">
        <v>180</v>
      </c>
      <c r="AE360" s="37">
        <v>980</v>
      </c>
      <c r="AF360" s="37">
        <v>1750</v>
      </c>
      <c r="AG360" s="37">
        <v>1120</v>
      </c>
      <c r="AH360" s="37">
        <v>1750</v>
      </c>
      <c r="AI360" s="37">
        <v>630</v>
      </c>
      <c r="AJ360" s="37">
        <v>270</v>
      </c>
      <c r="AK360" s="37">
        <v>220</v>
      </c>
      <c r="AL360" s="37">
        <v>920</v>
      </c>
      <c r="AM360" s="37">
        <v>340</v>
      </c>
      <c r="AN360" s="37">
        <v>0</v>
      </c>
      <c r="AO360" s="37">
        <v>310</v>
      </c>
      <c r="AP360" s="37">
        <v>590</v>
      </c>
      <c r="AQ360" s="37">
        <v>540</v>
      </c>
      <c r="AR360" s="37">
        <v>520</v>
      </c>
      <c r="AS360" s="37">
        <v>40</v>
      </c>
      <c r="AT360" s="37">
        <v>20</v>
      </c>
      <c r="AU360" s="37">
        <v>690</v>
      </c>
      <c r="AV360" s="37">
        <v>620</v>
      </c>
      <c r="AW360" s="37">
        <v>1460</v>
      </c>
      <c r="AX360" s="37">
        <v>620</v>
      </c>
      <c r="AY360" s="37">
        <v>130</v>
      </c>
      <c r="AZ360" s="37">
        <v>180</v>
      </c>
      <c r="BA360" s="37">
        <v>260</v>
      </c>
    </row>
    <row r="361" spans="1:53" ht="15" customHeight="1" x14ac:dyDescent="0.3">
      <c r="A361" s="22" t="s">
        <v>126</v>
      </c>
      <c r="B361" s="22" t="str">
        <f>VLOOKUP(A361,'ECP Child Poverty data'!$A$1:$B$652,2,FALSE)</f>
        <v>South West</v>
      </c>
      <c r="C361" s="22" t="str">
        <f>VLOOKUP(A361,'MP details'!$A$1:$D$651,2,FALSE)</f>
        <v>Ian Roome</v>
      </c>
      <c r="D361" s="22" t="str">
        <f>VLOOKUP(A361,'MP details'!$A$1:$D$651,3,FALSE)</f>
        <v>Liberal Democrat</v>
      </c>
      <c r="E361" s="22" t="str">
        <f>VLOOKUP(A361,'MP details'!$A$1:$D$651,4,FALSE)</f>
        <v>ian.roome.mp@parliament.uk</v>
      </c>
      <c r="F361" s="29">
        <v>1930</v>
      </c>
      <c r="G361" s="29">
        <v>1930</v>
      </c>
      <c r="H361" s="29">
        <v>1870</v>
      </c>
      <c r="I361" s="30">
        <f>VLOOKUP(A361,'ECP Child Poverty data'!$A$3:$D$652,4,FALSE)</f>
        <v>5534</v>
      </c>
      <c r="J361" s="31">
        <f>VLOOKUP(A361,'ECP Child Poverty data'!$A$3:$E$652,5,FALSE)</f>
        <v>0.2840636670589447</v>
      </c>
      <c r="K361" s="30">
        <f t="shared" si="30"/>
        <v>19481.548123687589</v>
      </c>
      <c r="L361" s="54">
        <f t="shared" si="31"/>
        <v>9.5988264799462694E-2</v>
      </c>
      <c r="M361" s="32"/>
      <c r="N361" s="33">
        <f t="shared" si="32"/>
        <v>0.66310160427807485</v>
      </c>
      <c r="O361" s="33">
        <f t="shared" si="33"/>
        <v>0.44385026737967914</v>
      </c>
      <c r="P361" s="33">
        <f t="shared" si="34"/>
        <v>7.4866310160427801E-2</v>
      </c>
      <c r="Q361" s="33">
        <f t="shared" si="35"/>
        <v>0.49732620320855614</v>
      </c>
      <c r="R361" s="36"/>
      <c r="S361" s="37">
        <v>130</v>
      </c>
      <c r="T361" s="37">
        <v>100</v>
      </c>
      <c r="U361" s="37">
        <v>20</v>
      </c>
      <c r="V361" s="37">
        <v>0</v>
      </c>
      <c r="W361" s="37">
        <v>20</v>
      </c>
      <c r="X361" s="37">
        <v>930</v>
      </c>
      <c r="Y361" s="37">
        <v>390</v>
      </c>
      <c r="Z361" s="37">
        <v>540</v>
      </c>
      <c r="AA361" s="37">
        <v>1000</v>
      </c>
      <c r="AB361" s="37">
        <v>360</v>
      </c>
      <c r="AC361" s="37">
        <v>500</v>
      </c>
      <c r="AD361" s="37">
        <v>150</v>
      </c>
      <c r="AE361" s="37">
        <v>750</v>
      </c>
      <c r="AF361" s="37">
        <v>1240</v>
      </c>
      <c r="AG361" s="37">
        <v>690</v>
      </c>
      <c r="AH361" s="37">
        <v>1130</v>
      </c>
      <c r="AI361" s="37">
        <v>510</v>
      </c>
      <c r="AJ361" s="37">
        <v>140</v>
      </c>
      <c r="AK361" s="37">
        <v>150</v>
      </c>
      <c r="AL361" s="37">
        <v>830</v>
      </c>
      <c r="AM361" s="37">
        <v>310</v>
      </c>
      <c r="AN361" s="37">
        <v>0</v>
      </c>
      <c r="AO361" s="37">
        <v>290</v>
      </c>
      <c r="AP361" s="37">
        <v>600</v>
      </c>
      <c r="AQ361" s="37">
        <v>580</v>
      </c>
      <c r="AR361" s="37">
        <v>570</v>
      </c>
      <c r="AS361" s="37">
        <v>40</v>
      </c>
      <c r="AT361" s="37">
        <v>0</v>
      </c>
      <c r="AU361" s="37">
        <v>280</v>
      </c>
      <c r="AV361" s="37">
        <v>300</v>
      </c>
      <c r="AW361" s="37">
        <v>1040</v>
      </c>
      <c r="AX361" s="37">
        <v>720</v>
      </c>
      <c r="AY361" s="37">
        <v>100</v>
      </c>
      <c r="AZ361" s="37">
        <v>100</v>
      </c>
      <c r="BA361" s="37">
        <v>140</v>
      </c>
    </row>
    <row r="362" spans="1:53" x14ac:dyDescent="0.3">
      <c r="A362" s="22" t="s">
        <v>223</v>
      </c>
      <c r="B362" s="22" t="str">
        <f>VLOOKUP(A362,'ECP Child Poverty data'!$A$1:$B$652,2,FALSE)</f>
        <v>South West</v>
      </c>
      <c r="C362" s="22" t="str">
        <f>VLOOKUP(A362,'MP details'!$A$1:$D$651,2,FALSE)</f>
        <v>Darren Jones</v>
      </c>
      <c r="D362" s="22" t="str">
        <f>VLOOKUP(A362,'MP details'!$A$1:$D$651,3,FALSE)</f>
        <v>Labour</v>
      </c>
      <c r="E362" s="22" t="str">
        <f>VLOOKUP(A362,'MP details'!$A$1:$D$651,4,FALSE)</f>
        <v>darren.jones.mp@parliament.uk</v>
      </c>
      <c r="F362" s="29">
        <v>2520</v>
      </c>
      <c r="G362" s="29">
        <v>2520</v>
      </c>
      <c r="H362" s="29">
        <v>2420</v>
      </c>
      <c r="I362" s="30">
        <f>VLOOKUP(A362,'ECP Child Poverty data'!$A$3:$D$652,4,FALSE)</f>
        <v>6493</v>
      </c>
      <c r="J362" s="31">
        <f>VLOOKUP(A362,'ECP Child Poverty data'!$A$3:$E$652,5,FALSE)</f>
        <v>0.25747895240783691</v>
      </c>
      <c r="K362" s="30">
        <f t="shared" si="30"/>
        <v>25217.595221978896</v>
      </c>
      <c r="L362" s="54">
        <f t="shared" si="31"/>
        <v>9.5964741233168852E-2</v>
      </c>
      <c r="M362" s="32"/>
      <c r="N362" s="33">
        <f t="shared" si="32"/>
        <v>0.52066115702479343</v>
      </c>
      <c r="O362" s="33">
        <f t="shared" si="33"/>
        <v>0.50413223140495866</v>
      </c>
      <c r="P362" s="33">
        <f t="shared" si="34"/>
        <v>9.0909090909090912E-2</v>
      </c>
      <c r="Q362" s="33">
        <f t="shared" si="35"/>
        <v>0.60330578512396693</v>
      </c>
      <c r="R362" s="36"/>
      <c r="S362" s="37">
        <v>160</v>
      </c>
      <c r="T362" s="37">
        <v>90</v>
      </c>
      <c r="U362" s="37">
        <v>10</v>
      </c>
      <c r="V362" s="37">
        <v>20</v>
      </c>
      <c r="W362" s="37">
        <v>40</v>
      </c>
      <c r="X362" s="37">
        <v>1460</v>
      </c>
      <c r="Y362" s="37">
        <v>450</v>
      </c>
      <c r="Z362" s="37">
        <v>1010</v>
      </c>
      <c r="AA362" s="37">
        <v>1060</v>
      </c>
      <c r="AB362" s="37">
        <v>250</v>
      </c>
      <c r="AC362" s="37">
        <v>560</v>
      </c>
      <c r="AD362" s="37">
        <v>260</v>
      </c>
      <c r="AE362" s="37">
        <v>700</v>
      </c>
      <c r="AF362" s="37">
        <v>1260</v>
      </c>
      <c r="AG362" s="37">
        <v>1270</v>
      </c>
      <c r="AH362" s="37">
        <v>1240</v>
      </c>
      <c r="AI362" s="37">
        <v>760</v>
      </c>
      <c r="AJ362" s="37">
        <v>280</v>
      </c>
      <c r="AK362" s="37">
        <v>240</v>
      </c>
      <c r="AL362" s="37">
        <v>1220</v>
      </c>
      <c r="AM362" s="37">
        <v>460</v>
      </c>
      <c r="AN362" s="37">
        <v>0</v>
      </c>
      <c r="AO362" s="37">
        <v>460</v>
      </c>
      <c r="AP362" s="37">
        <v>880</v>
      </c>
      <c r="AQ362" s="37">
        <v>840</v>
      </c>
      <c r="AR362" s="37">
        <v>820</v>
      </c>
      <c r="AS362" s="37">
        <v>60</v>
      </c>
      <c r="AT362" s="37">
        <v>30</v>
      </c>
      <c r="AU362" s="37">
        <v>470</v>
      </c>
      <c r="AV362" s="37">
        <v>330</v>
      </c>
      <c r="AW362" s="37">
        <v>1480</v>
      </c>
      <c r="AX362" s="37">
        <v>500</v>
      </c>
      <c r="AY362" s="37">
        <v>160</v>
      </c>
      <c r="AZ362" s="37">
        <v>220</v>
      </c>
      <c r="BA362" s="37">
        <v>220</v>
      </c>
    </row>
    <row r="363" spans="1:53" ht="15" customHeight="1" x14ac:dyDescent="0.3">
      <c r="A363" s="22" t="s">
        <v>404</v>
      </c>
      <c r="B363" s="22" t="str">
        <f>VLOOKUP(A363,'ECP Child Poverty data'!$A$1:$B$652,2,FALSE)</f>
        <v>East of England</v>
      </c>
      <c r="C363" s="22" t="str">
        <f>VLOOKUP(A363,'MP details'!$A$1:$D$651,2,FALSE)</f>
        <v>George Freeman</v>
      </c>
      <c r="D363" s="22" t="str">
        <f>VLOOKUP(A363,'MP details'!$A$1:$D$651,3,FALSE)</f>
        <v>Conservative</v>
      </c>
      <c r="E363" s="22" t="str">
        <f>VLOOKUP(A363,'MP details'!$A$1:$D$651,4,FALSE)</f>
        <v>george.freeman.mp@parliament.uk</v>
      </c>
      <c r="F363" s="29">
        <v>1810</v>
      </c>
      <c r="G363" s="29">
        <v>1810</v>
      </c>
      <c r="H363" s="29">
        <v>1740</v>
      </c>
      <c r="I363" s="30">
        <f>VLOOKUP(A363,'ECP Child Poverty data'!$A$3:$D$652,4,FALSE)</f>
        <v>4708</v>
      </c>
      <c r="J363" s="31">
        <f>VLOOKUP(A363,'ECP Child Poverty data'!$A$3:$E$652,5,FALSE)</f>
        <v>0.25938278436660767</v>
      </c>
      <c r="K363" s="30">
        <f t="shared" si="30"/>
        <v>18150.780559691211</v>
      </c>
      <c r="L363" s="54">
        <f t="shared" si="31"/>
        <v>9.586364587890768E-2</v>
      </c>
      <c r="M363" s="32"/>
      <c r="N363" s="33">
        <f t="shared" si="32"/>
        <v>0.64942528735632188</v>
      </c>
      <c r="O363" s="33">
        <f t="shared" si="33"/>
        <v>0.4885057471264368</v>
      </c>
      <c r="P363" s="33">
        <f t="shared" si="34"/>
        <v>8.0459770114942528E-2</v>
      </c>
      <c r="Q363" s="33">
        <f t="shared" si="35"/>
        <v>0.4885057471264368</v>
      </c>
      <c r="R363" s="36"/>
      <c r="S363" s="37">
        <v>120</v>
      </c>
      <c r="T363" s="37">
        <v>60</v>
      </c>
      <c r="U363" s="37">
        <v>0</v>
      </c>
      <c r="V363" s="37">
        <v>0</v>
      </c>
      <c r="W363" s="37">
        <v>50</v>
      </c>
      <c r="X363" s="37">
        <v>850</v>
      </c>
      <c r="Y363" s="37">
        <v>390</v>
      </c>
      <c r="Z363" s="37">
        <v>460</v>
      </c>
      <c r="AA363" s="37">
        <v>960</v>
      </c>
      <c r="AB363" s="37">
        <v>350</v>
      </c>
      <c r="AC363" s="37">
        <v>390</v>
      </c>
      <c r="AD363" s="37">
        <v>220</v>
      </c>
      <c r="AE363" s="37">
        <v>740</v>
      </c>
      <c r="AF363" s="37">
        <v>1130</v>
      </c>
      <c r="AG363" s="37">
        <v>680</v>
      </c>
      <c r="AH363" s="37">
        <v>1020</v>
      </c>
      <c r="AI363" s="37">
        <v>460</v>
      </c>
      <c r="AJ363" s="37">
        <v>200</v>
      </c>
      <c r="AK363" s="37">
        <v>130</v>
      </c>
      <c r="AL363" s="37">
        <v>850</v>
      </c>
      <c r="AM363" s="37">
        <v>360</v>
      </c>
      <c r="AN363" s="37">
        <v>0</v>
      </c>
      <c r="AO363" s="37">
        <v>370</v>
      </c>
      <c r="AP363" s="37">
        <v>600</v>
      </c>
      <c r="AQ363" s="37">
        <v>590</v>
      </c>
      <c r="AR363" s="37">
        <v>570</v>
      </c>
      <c r="AS363" s="37">
        <v>30</v>
      </c>
      <c r="AT363" s="37">
        <v>0</v>
      </c>
      <c r="AU363" s="37">
        <v>190</v>
      </c>
      <c r="AV363" s="37">
        <v>290</v>
      </c>
      <c r="AW363" s="37">
        <v>1040</v>
      </c>
      <c r="AX363" s="37">
        <v>590</v>
      </c>
      <c r="AY363" s="37">
        <v>100</v>
      </c>
      <c r="AZ363" s="37">
        <v>120</v>
      </c>
      <c r="BA363" s="37">
        <v>140</v>
      </c>
    </row>
    <row r="364" spans="1:53" ht="15" customHeight="1" x14ac:dyDescent="0.3">
      <c r="A364" s="22" t="s">
        <v>545</v>
      </c>
      <c r="B364" s="22" t="str">
        <f>VLOOKUP(A364,'ECP Child Poverty data'!$A$1:$B$652,2,FALSE)</f>
        <v>South West</v>
      </c>
      <c r="C364" s="22" t="str">
        <f>VLOOKUP(A364,'MP details'!$A$1:$D$651,2,FALSE)</f>
        <v>Heidi Alexander</v>
      </c>
      <c r="D364" s="22" t="str">
        <f>VLOOKUP(A364,'MP details'!$A$1:$D$651,3,FALSE)</f>
        <v>Labour</v>
      </c>
      <c r="E364" s="22" t="str">
        <f>VLOOKUP(A364,'MP details'!$A$1:$D$651,4,FALSE)</f>
        <v>heidi.alexander.mp@parliament.uk</v>
      </c>
      <c r="F364" s="29">
        <v>2560</v>
      </c>
      <c r="G364" s="29">
        <v>2560</v>
      </c>
      <c r="H364" s="29">
        <v>2480</v>
      </c>
      <c r="I364" s="30">
        <f>VLOOKUP(A364,'ECP Child Poverty data'!$A$3:$D$652,4,FALSE)</f>
        <v>7446</v>
      </c>
      <c r="J364" s="31">
        <f>VLOOKUP(A364,'ECP Child Poverty data'!$A$3:$E$652,5,FALSE)</f>
        <v>0.28781110048294067</v>
      </c>
      <c r="K364" s="30">
        <f t="shared" si="30"/>
        <v>25871.135572970521</v>
      </c>
      <c r="L364" s="54">
        <f t="shared" si="31"/>
        <v>9.585972726265013E-2</v>
      </c>
      <c r="M364" s="32"/>
      <c r="N364" s="33">
        <f t="shared" si="32"/>
        <v>0.6411290322580645</v>
      </c>
      <c r="O364" s="33">
        <f t="shared" si="33"/>
        <v>0.40322580645161288</v>
      </c>
      <c r="P364" s="33">
        <f t="shared" si="34"/>
        <v>8.4677419354838704E-2</v>
      </c>
      <c r="Q364" s="33">
        <f t="shared" si="35"/>
        <v>0.4838709677419355</v>
      </c>
      <c r="R364" s="36"/>
      <c r="S364" s="37">
        <v>180</v>
      </c>
      <c r="T364" s="37">
        <v>120</v>
      </c>
      <c r="U364" s="37">
        <v>40</v>
      </c>
      <c r="V364" s="37">
        <v>10</v>
      </c>
      <c r="W364" s="37">
        <v>20</v>
      </c>
      <c r="X364" s="37">
        <v>1200</v>
      </c>
      <c r="Y364" s="37">
        <v>490</v>
      </c>
      <c r="Z364" s="37">
        <v>710</v>
      </c>
      <c r="AA364" s="37">
        <v>1360</v>
      </c>
      <c r="AB364" s="37">
        <v>380</v>
      </c>
      <c r="AC364" s="37">
        <v>720</v>
      </c>
      <c r="AD364" s="37">
        <v>260</v>
      </c>
      <c r="AE364" s="37">
        <v>880</v>
      </c>
      <c r="AF364" s="37">
        <v>1590</v>
      </c>
      <c r="AG364" s="37">
        <v>970</v>
      </c>
      <c r="AH364" s="37">
        <v>1440</v>
      </c>
      <c r="AI364" s="37">
        <v>710</v>
      </c>
      <c r="AJ364" s="37">
        <v>260</v>
      </c>
      <c r="AK364" s="37">
        <v>160</v>
      </c>
      <c r="AL364" s="37">
        <v>1000</v>
      </c>
      <c r="AM364" s="37">
        <v>330</v>
      </c>
      <c r="AN364" s="37">
        <v>0</v>
      </c>
      <c r="AO364" s="37">
        <v>340</v>
      </c>
      <c r="AP364" s="37">
        <v>720</v>
      </c>
      <c r="AQ364" s="37">
        <v>700</v>
      </c>
      <c r="AR364" s="37">
        <v>660</v>
      </c>
      <c r="AS364" s="37">
        <v>80</v>
      </c>
      <c r="AT364" s="37">
        <v>10</v>
      </c>
      <c r="AU364" s="37">
        <v>520</v>
      </c>
      <c r="AV364" s="37">
        <v>420</v>
      </c>
      <c r="AW364" s="37">
        <v>1380</v>
      </c>
      <c r="AX364" s="37">
        <v>790</v>
      </c>
      <c r="AY364" s="37">
        <v>90</v>
      </c>
      <c r="AZ364" s="37">
        <v>220</v>
      </c>
      <c r="BA364" s="37">
        <v>210</v>
      </c>
    </row>
    <row r="365" spans="1:53" ht="15" customHeight="1" x14ac:dyDescent="0.3">
      <c r="A365" s="22" t="s">
        <v>633</v>
      </c>
      <c r="B365" s="22" t="str">
        <f>VLOOKUP(A365,'ECP Child Poverty data'!$A$1:$B$652,2,FALSE)</f>
        <v>Scotland</v>
      </c>
      <c r="C365" s="22" t="str">
        <f>VLOOKUP(A365,'MP details'!$A$1:$D$651,2,FALSE)</f>
        <v>Martin McCluskey</v>
      </c>
      <c r="D365" s="22" t="str">
        <f>VLOOKUP(A365,'MP details'!$A$1:$D$651,3,FALSE)</f>
        <v>Labour</v>
      </c>
      <c r="E365" s="22" t="str">
        <f>VLOOKUP(A365,'MP details'!$A$1:$D$651,4,FALSE)</f>
        <v>martin.mccluskey.mp@parliament.uk</v>
      </c>
      <c r="F365" s="29">
        <v>1570</v>
      </c>
      <c r="G365" s="29">
        <v>1570</v>
      </c>
      <c r="H365" s="29">
        <v>1520</v>
      </c>
      <c r="I365" s="30">
        <f>VLOOKUP(A365,'ECP Child Poverty data'!$A$3:$D$652,4,FALSE)</f>
        <v>3659</v>
      </c>
      <c r="J365" s="31">
        <f>VLOOKUP(A365,'ECP Child Poverty data'!$A$3:$E$652,5,FALSE)</f>
        <v>0.23074580729007721</v>
      </c>
      <c r="K365" s="30">
        <f t="shared" si="30"/>
        <v>15857.276207840976</v>
      </c>
      <c r="L365" s="54">
        <f t="shared" si="31"/>
        <v>9.5855049762480826E-2</v>
      </c>
      <c r="M365" s="32"/>
      <c r="N365" s="33">
        <f t="shared" si="32"/>
        <v>0.49342105263157893</v>
      </c>
      <c r="O365" s="33">
        <f t="shared" si="33"/>
        <v>0.52631578947368418</v>
      </c>
      <c r="P365" s="33">
        <f t="shared" si="34"/>
        <v>6.5789473684210523E-2</v>
      </c>
      <c r="Q365" s="33">
        <f t="shared" si="35"/>
        <v>0.60526315789473684</v>
      </c>
      <c r="R365" s="36"/>
      <c r="S365" s="37">
        <v>80</v>
      </c>
      <c r="T365" s="37">
        <v>70</v>
      </c>
      <c r="U365" s="37">
        <v>0</v>
      </c>
      <c r="V365" s="37">
        <v>0</v>
      </c>
      <c r="W365" s="37">
        <v>0</v>
      </c>
      <c r="X365" s="37">
        <v>920</v>
      </c>
      <c r="Y365" s="37">
        <v>360</v>
      </c>
      <c r="Z365" s="37">
        <v>560</v>
      </c>
      <c r="AA365" s="37">
        <v>650</v>
      </c>
      <c r="AB365" s="37">
        <v>150</v>
      </c>
      <c r="AC365" s="37">
        <v>240</v>
      </c>
      <c r="AD365" s="37">
        <v>260</v>
      </c>
      <c r="AE365" s="37">
        <v>510</v>
      </c>
      <c r="AF365" s="37">
        <v>750</v>
      </c>
      <c r="AG365" s="37">
        <v>820</v>
      </c>
      <c r="AH365" s="37">
        <v>930</v>
      </c>
      <c r="AI365" s="37">
        <v>440</v>
      </c>
      <c r="AJ365" s="37">
        <v>130</v>
      </c>
      <c r="AK365" s="37">
        <v>70</v>
      </c>
      <c r="AL365" s="37">
        <v>800</v>
      </c>
      <c r="AM365" s="37">
        <v>400</v>
      </c>
      <c r="AN365" s="37">
        <v>0</v>
      </c>
      <c r="AO365" s="37">
        <v>0</v>
      </c>
      <c r="AP365" s="37">
        <v>540</v>
      </c>
      <c r="AQ365" s="37">
        <v>80</v>
      </c>
      <c r="AR365" s="37">
        <v>80</v>
      </c>
      <c r="AS365" s="37">
        <v>0</v>
      </c>
      <c r="AT365" s="37">
        <v>0</v>
      </c>
      <c r="AU365" s="37">
        <v>170</v>
      </c>
      <c r="AV365" s="37">
        <v>160</v>
      </c>
      <c r="AW365" s="37">
        <v>1000</v>
      </c>
      <c r="AX365" s="37">
        <v>350</v>
      </c>
      <c r="AY365" s="37">
        <v>60</v>
      </c>
      <c r="AZ365" s="37">
        <v>110</v>
      </c>
      <c r="BA365" s="37">
        <v>100</v>
      </c>
    </row>
    <row r="366" spans="1:53" ht="15" customHeight="1" x14ac:dyDescent="0.3">
      <c r="A366" s="22" t="s">
        <v>368</v>
      </c>
      <c r="B366" s="22" t="str">
        <f>VLOOKUP(A366,'ECP Child Poverty data'!$A$1:$B$652,2,FALSE)</f>
        <v>Yorkshire And The Humber</v>
      </c>
      <c r="C366" s="22" t="str">
        <f>VLOOKUP(A366,'MP details'!$A$1:$D$651,2,FALSE)</f>
        <v>Mark Sewards</v>
      </c>
      <c r="D366" s="22" t="str">
        <f>VLOOKUP(A366,'MP details'!$A$1:$D$651,3,FALSE)</f>
        <v>Labour</v>
      </c>
      <c r="E366" s="22" t="str">
        <f>VLOOKUP(A366,'MP details'!$A$1:$D$651,4,FALSE)</f>
        <v>mark.sewards.mp@parliament.uk</v>
      </c>
      <c r="F366" s="29">
        <v>2060</v>
      </c>
      <c r="G366" s="29">
        <v>2060</v>
      </c>
      <c r="H366" s="29">
        <v>2010</v>
      </c>
      <c r="I366" s="30">
        <f>VLOOKUP(A366,'ECP Child Poverty data'!$A$3:$D$652,4,FALSE)</f>
        <v>5731</v>
      </c>
      <c r="J366" s="31">
        <f>VLOOKUP(A366,'ECP Child Poverty data'!$A$3:$E$652,5,FALSE)</f>
        <v>0.27329421043395996</v>
      </c>
      <c r="K366" s="30">
        <f t="shared" si="30"/>
        <v>20970.074671175167</v>
      </c>
      <c r="L366" s="54">
        <f t="shared" si="31"/>
        <v>9.5850874711613951E-2</v>
      </c>
      <c r="M366" s="32"/>
      <c r="N366" s="33">
        <f t="shared" si="32"/>
        <v>0.53731343283582089</v>
      </c>
      <c r="O366" s="33">
        <f t="shared" si="33"/>
        <v>0.46766169154228854</v>
      </c>
      <c r="P366" s="33">
        <f t="shared" si="34"/>
        <v>9.950248756218906E-2</v>
      </c>
      <c r="Q366" s="33">
        <f t="shared" si="35"/>
        <v>0.68656716417910446</v>
      </c>
      <c r="R366" s="36"/>
      <c r="S366" s="37">
        <v>110</v>
      </c>
      <c r="T366" s="37">
        <v>80</v>
      </c>
      <c r="U366" s="37">
        <v>0</v>
      </c>
      <c r="V366" s="37">
        <v>0</v>
      </c>
      <c r="W366" s="37">
        <v>20</v>
      </c>
      <c r="X366" s="37">
        <v>1380</v>
      </c>
      <c r="Y366" s="37">
        <v>570</v>
      </c>
      <c r="Z366" s="37">
        <v>810</v>
      </c>
      <c r="AA366" s="37">
        <v>680</v>
      </c>
      <c r="AB366" s="37">
        <v>180</v>
      </c>
      <c r="AC366" s="37">
        <v>330</v>
      </c>
      <c r="AD366" s="37">
        <v>170</v>
      </c>
      <c r="AE366" s="37">
        <v>760</v>
      </c>
      <c r="AF366" s="37">
        <v>1080</v>
      </c>
      <c r="AG366" s="37">
        <v>980</v>
      </c>
      <c r="AH366" s="37">
        <v>1210</v>
      </c>
      <c r="AI366" s="37">
        <v>560</v>
      </c>
      <c r="AJ366" s="37">
        <v>160</v>
      </c>
      <c r="AK366" s="37">
        <v>130</v>
      </c>
      <c r="AL366" s="37">
        <v>940</v>
      </c>
      <c r="AM366" s="37">
        <v>370</v>
      </c>
      <c r="AN366" s="37">
        <v>0</v>
      </c>
      <c r="AO366" s="37">
        <v>360</v>
      </c>
      <c r="AP366" s="37">
        <v>620</v>
      </c>
      <c r="AQ366" s="37">
        <v>600</v>
      </c>
      <c r="AR366" s="37">
        <v>580</v>
      </c>
      <c r="AS366" s="37">
        <v>40</v>
      </c>
      <c r="AT366" s="37">
        <v>0</v>
      </c>
      <c r="AU366" s="37">
        <v>300</v>
      </c>
      <c r="AV366" s="37">
        <v>240</v>
      </c>
      <c r="AW366" s="37">
        <v>1180</v>
      </c>
      <c r="AX366" s="37">
        <v>470</v>
      </c>
      <c r="AY366" s="37">
        <v>120</v>
      </c>
      <c r="AZ366" s="37">
        <v>170</v>
      </c>
      <c r="BA366" s="37">
        <v>200</v>
      </c>
    </row>
    <row r="367" spans="1:53" ht="15" customHeight="1" x14ac:dyDescent="0.3">
      <c r="A367" s="22" t="s">
        <v>636</v>
      </c>
      <c r="B367" s="22" t="str">
        <f>VLOOKUP(A367,'ECP Child Poverty data'!$A$1:$B$652,2,FALSE)</f>
        <v>Scotland</v>
      </c>
      <c r="C367" s="22" t="str">
        <f>VLOOKUP(A367,'MP details'!$A$1:$D$651,2,FALSE)</f>
        <v>Gregor Poynton</v>
      </c>
      <c r="D367" s="22" t="str">
        <f>VLOOKUP(A367,'MP details'!$A$1:$D$651,3,FALSE)</f>
        <v>Labour</v>
      </c>
      <c r="E367" s="22" t="str">
        <f>VLOOKUP(A367,'MP details'!$A$1:$D$651,4,FALSE)</f>
        <v>gregor.poynton.mp@parliament.uk</v>
      </c>
      <c r="F367" s="29">
        <v>2090</v>
      </c>
      <c r="G367" s="29">
        <v>2090</v>
      </c>
      <c r="H367" s="29">
        <v>1970</v>
      </c>
      <c r="I367" s="30">
        <f>VLOOKUP(A367,'ECP Child Poverty data'!$A$3:$D$652,4,FALSE)</f>
        <v>5078</v>
      </c>
      <c r="J367" s="31">
        <f>VLOOKUP(A367,'ECP Child Poverty data'!$A$3:$E$652,5,FALSE)</f>
        <v>0.2468077689409256</v>
      </c>
      <c r="K367" s="30">
        <f t="shared" si="30"/>
        <v>20574.717002589328</v>
      </c>
      <c r="L367" s="54">
        <f t="shared" si="31"/>
        <v>9.5748583066881332E-2</v>
      </c>
      <c r="M367" s="32"/>
      <c r="N367" s="33">
        <f t="shared" si="32"/>
        <v>0.57868020304568524</v>
      </c>
      <c r="O367" s="33">
        <f t="shared" si="33"/>
        <v>0.5532994923857868</v>
      </c>
      <c r="P367" s="33">
        <f t="shared" si="34"/>
        <v>4.5685279187817257E-2</v>
      </c>
      <c r="Q367" s="33">
        <f t="shared" si="35"/>
        <v>0.59898477157360408</v>
      </c>
      <c r="R367" s="36"/>
      <c r="S367" s="37">
        <v>160</v>
      </c>
      <c r="T367" s="37">
        <v>120</v>
      </c>
      <c r="U367" s="37">
        <v>20</v>
      </c>
      <c r="V367" s="37">
        <v>0</v>
      </c>
      <c r="W367" s="37">
        <v>20</v>
      </c>
      <c r="X367" s="37">
        <v>1180</v>
      </c>
      <c r="Y367" s="37">
        <v>450</v>
      </c>
      <c r="Z367" s="37">
        <v>730</v>
      </c>
      <c r="AA367" s="37">
        <v>910</v>
      </c>
      <c r="AB367" s="37">
        <v>270</v>
      </c>
      <c r="AC367" s="37">
        <v>420</v>
      </c>
      <c r="AD367" s="37">
        <v>220</v>
      </c>
      <c r="AE367" s="37">
        <v>720</v>
      </c>
      <c r="AF367" s="37">
        <v>1140</v>
      </c>
      <c r="AG367" s="37">
        <v>940</v>
      </c>
      <c r="AH367" s="37">
        <v>1300</v>
      </c>
      <c r="AI367" s="37">
        <v>540</v>
      </c>
      <c r="AJ367" s="37">
        <v>180</v>
      </c>
      <c r="AK367" s="37">
        <v>60</v>
      </c>
      <c r="AL367" s="37">
        <v>1090</v>
      </c>
      <c r="AM367" s="37">
        <v>420</v>
      </c>
      <c r="AN367" s="37">
        <v>0</v>
      </c>
      <c r="AO367" s="37">
        <v>0</v>
      </c>
      <c r="AP367" s="37">
        <v>880</v>
      </c>
      <c r="AQ367" s="37">
        <v>180</v>
      </c>
      <c r="AR367" s="37">
        <v>150</v>
      </c>
      <c r="AS367" s="37">
        <v>20</v>
      </c>
      <c r="AT367" s="37">
        <v>30</v>
      </c>
      <c r="AU367" s="37">
        <v>260</v>
      </c>
      <c r="AV367" s="37">
        <v>260</v>
      </c>
      <c r="AW367" s="37">
        <v>1310</v>
      </c>
      <c r="AX367" s="37">
        <v>530</v>
      </c>
      <c r="AY367" s="37">
        <v>100</v>
      </c>
      <c r="AZ367" s="37">
        <v>150</v>
      </c>
      <c r="BA367" s="37">
        <v>90</v>
      </c>
    </row>
    <row r="368" spans="1:53" ht="15" customHeight="1" x14ac:dyDescent="0.3">
      <c r="A368" s="22" t="s">
        <v>656</v>
      </c>
      <c r="B368" s="22" t="str">
        <f>VLOOKUP(A368,'ECP Child Poverty data'!$A$1:$B$652,2,FALSE)</f>
        <v>Wales</v>
      </c>
      <c r="C368" s="22" t="str">
        <f>VLOOKUP(A368,'MP details'!$A$1:$D$651,2,FALSE)</f>
        <v>Ann Davies</v>
      </c>
      <c r="D368" s="22" t="str">
        <f>VLOOKUP(A368,'MP details'!$A$1:$D$651,3,FALSE)</f>
        <v>Plaid Cymru</v>
      </c>
      <c r="E368" s="22" t="str">
        <f>VLOOKUP(A368,'MP details'!$A$1:$D$651,4,FALSE)</f>
        <v>ann.davies.mp@parliament.uk</v>
      </c>
      <c r="F368" s="29">
        <v>1790</v>
      </c>
      <c r="G368" s="29">
        <v>1790</v>
      </c>
      <c r="H368" s="29">
        <v>1730</v>
      </c>
      <c r="I368" s="30">
        <f>VLOOKUP(A368,'ECP Child Poverty data'!$A$3:$D$652,4,FALSE)</f>
        <v>5695</v>
      </c>
      <c r="J368" s="31">
        <f>VLOOKUP(A368,'ECP Child Poverty data'!$A$3:$E$652,5,FALSE)</f>
        <v>0.31486338376998901</v>
      </c>
      <c r="K368" s="30">
        <f t="shared" si="30"/>
        <v>18087.209544061359</v>
      </c>
      <c r="L368" s="54">
        <f t="shared" si="31"/>
        <v>9.5647700425299562E-2</v>
      </c>
      <c r="M368" s="32"/>
      <c r="N368" s="33">
        <f t="shared" si="32"/>
        <v>0.62427745664739887</v>
      </c>
      <c r="O368" s="33">
        <f t="shared" si="33"/>
        <v>0.45664739884393063</v>
      </c>
      <c r="P368" s="33">
        <f t="shared" si="34"/>
        <v>5.2023121387283239E-2</v>
      </c>
      <c r="Q368" s="33">
        <f t="shared" si="35"/>
        <v>0.4913294797687861</v>
      </c>
      <c r="R368" s="36"/>
      <c r="S368" s="37">
        <v>120</v>
      </c>
      <c r="T368" s="37">
        <v>70</v>
      </c>
      <c r="U368" s="37">
        <v>20</v>
      </c>
      <c r="V368" s="37">
        <v>0</v>
      </c>
      <c r="W368" s="37">
        <v>30</v>
      </c>
      <c r="X368" s="37">
        <v>850</v>
      </c>
      <c r="Y368" s="37">
        <v>380</v>
      </c>
      <c r="Z368" s="37">
        <v>480</v>
      </c>
      <c r="AA368" s="37">
        <v>940</v>
      </c>
      <c r="AB368" s="37">
        <v>360</v>
      </c>
      <c r="AC368" s="37">
        <v>350</v>
      </c>
      <c r="AD368" s="37">
        <v>230</v>
      </c>
      <c r="AE368" s="37">
        <v>730</v>
      </c>
      <c r="AF368" s="37">
        <v>1080</v>
      </c>
      <c r="AG368" s="37">
        <v>710</v>
      </c>
      <c r="AH368" s="37">
        <v>970</v>
      </c>
      <c r="AI368" s="37">
        <v>540</v>
      </c>
      <c r="AJ368" s="37">
        <v>210</v>
      </c>
      <c r="AK368" s="37">
        <v>80</v>
      </c>
      <c r="AL368" s="37">
        <v>790</v>
      </c>
      <c r="AM368" s="37">
        <v>410</v>
      </c>
      <c r="AN368" s="37">
        <v>0</v>
      </c>
      <c r="AO368" s="37">
        <v>390</v>
      </c>
      <c r="AP368" s="37">
        <v>450</v>
      </c>
      <c r="AQ368" s="37">
        <v>430</v>
      </c>
      <c r="AR368" s="37">
        <v>420</v>
      </c>
      <c r="AS368" s="37">
        <v>40</v>
      </c>
      <c r="AT368" s="37">
        <v>0</v>
      </c>
      <c r="AU368" s="37">
        <v>320</v>
      </c>
      <c r="AV368" s="37">
        <v>240</v>
      </c>
      <c r="AW368" s="37">
        <v>960</v>
      </c>
      <c r="AX368" s="37">
        <v>550</v>
      </c>
      <c r="AY368" s="37">
        <v>130</v>
      </c>
      <c r="AZ368" s="37">
        <v>120</v>
      </c>
      <c r="BA368" s="37">
        <v>90</v>
      </c>
    </row>
    <row r="369" spans="1:53" ht="15" customHeight="1" x14ac:dyDescent="0.3">
      <c r="A369" s="22" t="s">
        <v>274</v>
      </c>
      <c r="B369" s="22" t="str">
        <f>VLOOKUP(A369,'ECP Child Poverty data'!$A$1:$B$652,2,FALSE)</f>
        <v>West Midlands</v>
      </c>
      <c r="C369" s="22" t="str">
        <f>VLOOKUP(A369,'MP details'!$A$1:$D$651,2,FALSE)</f>
        <v>Nigel Huddleston</v>
      </c>
      <c r="D369" s="22" t="str">
        <f>VLOOKUP(A369,'MP details'!$A$1:$D$651,3,FALSE)</f>
        <v>Conservative</v>
      </c>
      <c r="E369" s="22" t="str">
        <f>VLOOKUP(A369,'MP details'!$A$1:$D$651,4,FALSE)</f>
        <v>nigel.huddleston.mp@parliament.uk</v>
      </c>
      <c r="F369" s="29">
        <v>1970</v>
      </c>
      <c r="G369" s="29">
        <v>1970</v>
      </c>
      <c r="H369" s="29">
        <v>1920</v>
      </c>
      <c r="I369" s="30">
        <f>VLOOKUP(A369,'ECP Child Poverty data'!$A$3:$D$652,4,FALSE)</f>
        <v>5692</v>
      </c>
      <c r="J369" s="31">
        <f>VLOOKUP(A369,'ECP Child Poverty data'!$A$3:$E$652,5,FALSE)</f>
        <v>0.28282254934310913</v>
      </c>
      <c r="K369" s="30">
        <f t="shared" si="30"/>
        <v>20125.693701652803</v>
      </c>
      <c r="L369" s="54">
        <f t="shared" si="31"/>
        <v>9.5400438288610237E-2</v>
      </c>
      <c r="M369" s="32"/>
      <c r="N369" s="33">
        <f t="shared" si="32"/>
        <v>0.58854166666666663</v>
      </c>
      <c r="O369" s="33">
        <f t="shared" si="33"/>
        <v>0.47916666666666669</v>
      </c>
      <c r="P369" s="33">
        <f t="shared" si="34"/>
        <v>9.375E-2</v>
      </c>
      <c r="Q369" s="33">
        <f t="shared" si="35"/>
        <v>0.54166666666666663</v>
      </c>
      <c r="R369" s="36"/>
      <c r="S369" s="37">
        <v>130</v>
      </c>
      <c r="T369" s="37">
        <v>100</v>
      </c>
      <c r="U369" s="37">
        <v>0</v>
      </c>
      <c r="V369" s="37">
        <v>10</v>
      </c>
      <c r="W369" s="37">
        <v>10</v>
      </c>
      <c r="X369" s="37">
        <v>1040</v>
      </c>
      <c r="Y369" s="37">
        <v>400</v>
      </c>
      <c r="Z369" s="37">
        <v>640</v>
      </c>
      <c r="AA369" s="37">
        <v>930</v>
      </c>
      <c r="AB369" s="37">
        <v>320</v>
      </c>
      <c r="AC369" s="37">
        <v>420</v>
      </c>
      <c r="AD369" s="37">
        <v>200</v>
      </c>
      <c r="AE369" s="37">
        <v>720</v>
      </c>
      <c r="AF369" s="37">
        <v>1130</v>
      </c>
      <c r="AG369" s="37">
        <v>840</v>
      </c>
      <c r="AH369" s="37">
        <v>1140</v>
      </c>
      <c r="AI369" s="37">
        <v>510</v>
      </c>
      <c r="AJ369" s="37">
        <v>240</v>
      </c>
      <c r="AK369" s="37">
        <v>80</v>
      </c>
      <c r="AL369" s="37">
        <v>920</v>
      </c>
      <c r="AM369" s="37">
        <v>300</v>
      </c>
      <c r="AN369" s="37">
        <v>0</v>
      </c>
      <c r="AO369" s="37">
        <v>310</v>
      </c>
      <c r="AP369" s="37">
        <v>670</v>
      </c>
      <c r="AQ369" s="37">
        <v>620</v>
      </c>
      <c r="AR369" s="37">
        <v>600</v>
      </c>
      <c r="AS369" s="37">
        <v>30</v>
      </c>
      <c r="AT369" s="37">
        <v>0</v>
      </c>
      <c r="AU369" s="37">
        <v>290</v>
      </c>
      <c r="AV369" s="37">
        <v>260</v>
      </c>
      <c r="AW369" s="37">
        <v>1140</v>
      </c>
      <c r="AX369" s="37">
        <v>600</v>
      </c>
      <c r="AY369" s="37">
        <v>80</v>
      </c>
      <c r="AZ369" s="37">
        <v>160</v>
      </c>
      <c r="BA369" s="37">
        <v>180</v>
      </c>
    </row>
    <row r="370" spans="1:53" ht="15" customHeight="1" x14ac:dyDescent="0.3">
      <c r="A370" s="22" t="s">
        <v>505</v>
      </c>
      <c r="B370" s="22" t="str">
        <f>VLOOKUP(A370,'ECP Child Poverty data'!$A$1:$B$652,2,FALSE)</f>
        <v>South West</v>
      </c>
      <c r="C370" s="22" t="str">
        <f>VLOOKUP(A370,'MP details'!$A$1:$D$651,2,FALSE)</f>
        <v>Anna Gelderd</v>
      </c>
      <c r="D370" s="22" t="str">
        <f>VLOOKUP(A370,'MP details'!$A$1:$D$651,3,FALSE)</f>
        <v>Labour</v>
      </c>
      <c r="E370" s="22" t="str">
        <f>VLOOKUP(A370,'MP details'!$A$1:$D$651,4,FALSE)</f>
        <v>anna.gelderd.mp@parliament.uk</v>
      </c>
      <c r="F370" s="29">
        <v>1680</v>
      </c>
      <c r="G370" s="29">
        <v>1680</v>
      </c>
      <c r="H370" s="29">
        <v>1610</v>
      </c>
      <c r="I370" s="30">
        <f>VLOOKUP(A370,'ECP Child Poverty data'!$A$3:$D$652,4,FALSE)</f>
        <v>5128</v>
      </c>
      <c r="J370" s="31">
        <f>VLOOKUP(A370,'ECP Child Poverty data'!$A$3:$E$652,5,FALSE)</f>
        <v>0.30378538370132446</v>
      </c>
      <c r="K370" s="30">
        <f t="shared" si="30"/>
        <v>16880.338143726309</v>
      </c>
      <c r="L370" s="54">
        <f t="shared" si="31"/>
        <v>9.5377236302482918E-2</v>
      </c>
      <c r="M370" s="32"/>
      <c r="N370" s="33">
        <f t="shared" si="32"/>
        <v>0.6211180124223602</v>
      </c>
      <c r="O370" s="33">
        <f t="shared" si="33"/>
        <v>0.55279503105590067</v>
      </c>
      <c r="P370" s="33">
        <f t="shared" si="34"/>
        <v>5.5900621118012424E-2</v>
      </c>
      <c r="Q370" s="33">
        <f t="shared" si="35"/>
        <v>0.51552795031055898</v>
      </c>
      <c r="R370" s="36"/>
      <c r="S370" s="37">
        <v>100</v>
      </c>
      <c r="T370" s="37">
        <v>50</v>
      </c>
      <c r="U370" s="37">
        <v>20</v>
      </c>
      <c r="V370" s="37">
        <v>10</v>
      </c>
      <c r="W370" s="37">
        <v>20</v>
      </c>
      <c r="X370" s="37">
        <v>830</v>
      </c>
      <c r="Y370" s="37">
        <v>380</v>
      </c>
      <c r="Z370" s="37">
        <v>450</v>
      </c>
      <c r="AA370" s="37">
        <v>860</v>
      </c>
      <c r="AB370" s="37">
        <v>310</v>
      </c>
      <c r="AC370" s="37">
        <v>310</v>
      </c>
      <c r="AD370" s="37">
        <v>230</v>
      </c>
      <c r="AE370" s="37">
        <v>690</v>
      </c>
      <c r="AF370" s="37">
        <v>1000</v>
      </c>
      <c r="AG370" s="37">
        <v>680</v>
      </c>
      <c r="AH370" s="37">
        <v>950</v>
      </c>
      <c r="AI370" s="37">
        <v>440</v>
      </c>
      <c r="AJ370" s="37">
        <v>180</v>
      </c>
      <c r="AK370" s="37">
        <v>120</v>
      </c>
      <c r="AL370" s="37">
        <v>890</v>
      </c>
      <c r="AM370" s="37">
        <v>400</v>
      </c>
      <c r="AN370" s="37">
        <v>0</v>
      </c>
      <c r="AO370" s="37">
        <v>390</v>
      </c>
      <c r="AP370" s="37">
        <v>620</v>
      </c>
      <c r="AQ370" s="37">
        <v>610</v>
      </c>
      <c r="AR370" s="37">
        <v>570</v>
      </c>
      <c r="AS370" s="37">
        <v>50</v>
      </c>
      <c r="AT370" s="37">
        <v>10</v>
      </c>
      <c r="AU370" s="37">
        <v>190</v>
      </c>
      <c r="AV370" s="37">
        <v>220</v>
      </c>
      <c r="AW370" s="37">
        <v>1040</v>
      </c>
      <c r="AX370" s="37">
        <v>500</v>
      </c>
      <c r="AY370" s="37">
        <v>100</v>
      </c>
      <c r="AZ370" s="37">
        <v>100</v>
      </c>
      <c r="BA370" s="37">
        <v>90</v>
      </c>
    </row>
    <row r="371" spans="1:53" ht="15" customHeight="1" x14ac:dyDescent="0.3">
      <c r="A371" s="22" t="s">
        <v>639</v>
      </c>
      <c r="B371" s="22" t="str">
        <f>VLOOKUP(A371,'ECP Child Poverty data'!$A$1:$B$652,2,FALSE)</f>
        <v>Scotland</v>
      </c>
      <c r="C371" s="22" t="str">
        <f>VLOOKUP(A371,'MP details'!$A$1:$D$651,2,FALSE)</f>
        <v>Graham Leadbitter</v>
      </c>
      <c r="D371" s="22" t="str">
        <f>VLOOKUP(A371,'MP details'!$A$1:$D$651,3,FALSE)</f>
        <v>Scottish National Party</v>
      </c>
      <c r="E371" s="22" t="str">
        <f>VLOOKUP(A371,'MP details'!$A$1:$D$651,4,FALSE)</f>
        <v>graham.leadbitter.mp@parliament.uk</v>
      </c>
      <c r="F371" s="29">
        <v>1720</v>
      </c>
      <c r="G371" s="29">
        <v>1720</v>
      </c>
      <c r="H371" s="29">
        <v>1670</v>
      </c>
      <c r="I371" s="30">
        <f>VLOOKUP(A371,'ECP Child Poverty data'!$A$3:$D$652,4,FALSE)</f>
        <v>3984</v>
      </c>
      <c r="J371" s="31">
        <f>VLOOKUP(A371,'ECP Child Poverty data'!$A$3:$E$652,5,FALSE)</f>
        <v>0.22627578675746918</v>
      </c>
      <c r="K371" s="30">
        <f t="shared" si="30"/>
        <v>17606.833046923399</v>
      </c>
      <c r="L371" s="54">
        <f t="shared" si="31"/>
        <v>9.4849539127754387E-2</v>
      </c>
      <c r="M371" s="32"/>
      <c r="N371" s="33">
        <f t="shared" si="32"/>
        <v>0.59880239520958078</v>
      </c>
      <c r="O371" s="33">
        <f t="shared" si="33"/>
        <v>0.44910179640718562</v>
      </c>
      <c r="P371" s="33">
        <f t="shared" si="34"/>
        <v>5.9880239520958084E-2</v>
      </c>
      <c r="Q371" s="33">
        <f t="shared" si="35"/>
        <v>0.55089820359281438</v>
      </c>
      <c r="R371" s="36"/>
      <c r="S371" s="37">
        <v>110</v>
      </c>
      <c r="T371" s="37">
        <v>80</v>
      </c>
      <c r="U371" s="37">
        <v>20</v>
      </c>
      <c r="V371" s="37">
        <v>0</v>
      </c>
      <c r="W371" s="37">
        <v>0</v>
      </c>
      <c r="X371" s="37">
        <v>920</v>
      </c>
      <c r="Y371" s="37">
        <v>340</v>
      </c>
      <c r="Z371" s="37">
        <v>580</v>
      </c>
      <c r="AA371" s="37">
        <v>800</v>
      </c>
      <c r="AB371" s="37">
        <v>250</v>
      </c>
      <c r="AC371" s="37">
        <v>410</v>
      </c>
      <c r="AD371" s="37">
        <v>140</v>
      </c>
      <c r="AE371" s="37">
        <v>580</v>
      </c>
      <c r="AF371" s="37">
        <v>1000</v>
      </c>
      <c r="AG371" s="37">
        <v>730</v>
      </c>
      <c r="AH371" s="37">
        <v>940</v>
      </c>
      <c r="AI371" s="37">
        <v>460</v>
      </c>
      <c r="AJ371" s="37">
        <v>180</v>
      </c>
      <c r="AK371" s="37">
        <v>130</v>
      </c>
      <c r="AL371" s="37">
        <v>750</v>
      </c>
      <c r="AM371" s="37">
        <v>350</v>
      </c>
      <c r="AN371" s="37">
        <v>0</v>
      </c>
      <c r="AO371" s="37">
        <v>0</v>
      </c>
      <c r="AP371" s="37">
        <v>520</v>
      </c>
      <c r="AQ371" s="37">
        <v>100</v>
      </c>
      <c r="AR371" s="37">
        <v>90</v>
      </c>
      <c r="AS371" s="37">
        <v>0</v>
      </c>
      <c r="AT371" s="37">
        <v>0</v>
      </c>
      <c r="AU371" s="37">
        <v>220</v>
      </c>
      <c r="AV371" s="37">
        <v>250</v>
      </c>
      <c r="AW371" s="37">
        <v>950</v>
      </c>
      <c r="AX371" s="37">
        <v>550</v>
      </c>
      <c r="AY371" s="37">
        <v>100</v>
      </c>
      <c r="AZ371" s="37">
        <v>100</v>
      </c>
      <c r="BA371" s="37">
        <v>100</v>
      </c>
    </row>
    <row r="372" spans="1:53" ht="15" customHeight="1" x14ac:dyDescent="0.3">
      <c r="A372" s="22" t="s">
        <v>556</v>
      </c>
      <c r="B372" s="22" t="str">
        <f>VLOOKUP(A372,'ECP Child Poverty data'!$A$1:$B$652,2,FALSE)</f>
        <v>South West</v>
      </c>
      <c r="C372" s="22" t="str">
        <f>VLOOKUP(A372,'MP details'!$A$1:$D$651,2,FALSE)</f>
        <v>Sir Geoffrey Cox</v>
      </c>
      <c r="D372" s="22" t="str">
        <f>VLOOKUP(A372,'MP details'!$A$1:$D$651,3,FALSE)</f>
        <v>Conservative</v>
      </c>
      <c r="E372" s="22" t="str">
        <f>VLOOKUP(A372,'MP details'!$A$1:$D$651,4,FALSE)</f>
        <v>coxg@parliament.uk</v>
      </c>
      <c r="F372" s="29">
        <v>1690</v>
      </c>
      <c r="G372" s="29">
        <v>1690</v>
      </c>
      <c r="H372" s="29">
        <v>1640</v>
      </c>
      <c r="I372" s="30">
        <f>VLOOKUP(A372,'ECP Child Poverty data'!$A$3:$D$652,4,FALSE)</f>
        <v>5495</v>
      </c>
      <c r="J372" s="31">
        <f>VLOOKUP(A372,'ECP Child Poverty data'!$A$3:$E$652,5,FALSE)</f>
        <v>0.31733992695808411</v>
      </c>
      <c r="K372" s="30">
        <f t="shared" si="30"/>
        <v>17315.816678579522</v>
      </c>
      <c r="L372" s="54">
        <f t="shared" si="31"/>
        <v>9.4711097399682975E-2</v>
      </c>
      <c r="M372" s="32"/>
      <c r="N372" s="33">
        <f t="shared" si="32"/>
        <v>0.70121951219512191</v>
      </c>
      <c r="O372" s="33">
        <f t="shared" si="33"/>
        <v>0.49390243902439024</v>
      </c>
      <c r="P372" s="33">
        <f t="shared" si="34"/>
        <v>7.3170731707317069E-2</v>
      </c>
      <c r="Q372" s="33">
        <f t="shared" si="35"/>
        <v>0.43902439024390244</v>
      </c>
      <c r="R372" s="36"/>
      <c r="S372" s="37">
        <v>80</v>
      </c>
      <c r="T372" s="37">
        <v>50</v>
      </c>
      <c r="U372" s="37">
        <v>0</v>
      </c>
      <c r="V372" s="37">
        <v>0</v>
      </c>
      <c r="W372" s="37">
        <v>10</v>
      </c>
      <c r="X372" s="37">
        <v>720</v>
      </c>
      <c r="Y372" s="37">
        <v>320</v>
      </c>
      <c r="Z372" s="37">
        <v>390</v>
      </c>
      <c r="AA372" s="37">
        <v>970</v>
      </c>
      <c r="AB372" s="37">
        <v>400</v>
      </c>
      <c r="AC372" s="37">
        <v>430</v>
      </c>
      <c r="AD372" s="37">
        <v>140</v>
      </c>
      <c r="AE372" s="37">
        <v>720</v>
      </c>
      <c r="AF372" s="37">
        <v>1150</v>
      </c>
      <c r="AG372" s="37">
        <v>540</v>
      </c>
      <c r="AH372" s="37">
        <v>1000</v>
      </c>
      <c r="AI372" s="37">
        <v>440</v>
      </c>
      <c r="AJ372" s="37">
        <v>140</v>
      </c>
      <c r="AK372" s="37">
        <v>100</v>
      </c>
      <c r="AL372" s="37">
        <v>810</v>
      </c>
      <c r="AM372" s="37">
        <v>300</v>
      </c>
      <c r="AN372" s="37">
        <v>0</v>
      </c>
      <c r="AO372" s="37">
        <v>320</v>
      </c>
      <c r="AP372" s="37">
        <v>590</v>
      </c>
      <c r="AQ372" s="37">
        <v>570</v>
      </c>
      <c r="AR372" s="37">
        <v>560</v>
      </c>
      <c r="AS372" s="37">
        <v>60</v>
      </c>
      <c r="AT372" s="37">
        <v>20</v>
      </c>
      <c r="AU372" s="37">
        <v>220</v>
      </c>
      <c r="AV372" s="37">
        <v>260</v>
      </c>
      <c r="AW372" s="37">
        <v>970</v>
      </c>
      <c r="AX372" s="37">
        <v>590</v>
      </c>
      <c r="AY372" s="37">
        <v>80</v>
      </c>
      <c r="AZ372" s="37">
        <v>110</v>
      </c>
      <c r="BA372" s="37">
        <v>120</v>
      </c>
    </row>
    <row r="373" spans="1:53" ht="15" customHeight="1" x14ac:dyDescent="0.3">
      <c r="A373" s="22" t="s">
        <v>432</v>
      </c>
      <c r="B373" s="22" t="str">
        <f>VLOOKUP(A373,'ECP Child Poverty data'!$A$1:$B$652,2,FALSE)</f>
        <v>West Midlands</v>
      </c>
      <c r="C373" s="22" t="str">
        <f>VLOOKUP(A373,'MP details'!$A$1:$D$651,2,FALSE)</f>
        <v>Helen Morgan</v>
      </c>
      <c r="D373" s="22" t="str">
        <f>VLOOKUP(A373,'MP details'!$A$1:$D$651,3,FALSE)</f>
        <v>Liberal Democrat</v>
      </c>
      <c r="E373" s="22" t="str">
        <f>VLOOKUP(A373,'MP details'!$A$1:$D$651,4,FALSE)</f>
        <v>helen.morgan.mp@parliament.uk</v>
      </c>
      <c r="F373" s="29">
        <v>1930</v>
      </c>
      <c r="G373" s="29">
        <v>1930</v>
      </c>
      <c r="H373" s="29">
        <v>1870</v>
      </c>
      <c r="I373" s="30">
        <f>VLOOKUP(A373,'ECP Child Poverty data'!$A$3:$D$652,4,FALSE)</f>
        <v>6490</v>
      </c>
      <c r="J373" s="31">
        <f>VLOOKUP(A373,'ECP Child Poverty data'!$A$3:$E$652,5,FALSE)</f>
        <v>0.32822710275650024</v>
      </c>
      <c r="K373" s="30">
        <f t="shared" si="30"/>
        <v>19772.8948813063</v>
      </c>
      <c r="L373" s="54">
        <f t="shared" si="31"/>
        <v>9.4573910963737351E-2</v>
      </c>
      <c r="M373" s="32"/>
      <c r="N373" s="33">
        <f t="shared" si="32"/>
        <v>0.6470588235294118</v>
      </c>
      <c r="O373" s="33">
        <f t="shared" si="33"/>
        <v>0.44919786096256686</v>
      </c>
      <c r="P373" s="33">
        <f t="shared" si="34"/>
        <v>9.0909090909090912E-2</v>
      </c>
      <c r="Q373" s="33">
        <f t="shared" si="35"/>
        <v>0.53475935828877008</v>
      </c>
      <c r="R373" s="36"/>
      <c r="S373" s="37">
        <v>120</v>
      </c>
      <c r="T373" s="37">
        <v>80</v>
      </c>
      <c r="U373" s="37">
        <v>0</v>
      </c>
      <c r="V373" s="37">
        <v>20</v>
      </c>
      <c r="W373" s="37">
        <v>10</v>
      </c>
      <c r="X373" s="37">
        <v>1000</v>
      </c>
      <c r="Y373" s="37">
        <v>440</v>
      </c>
      <c r="Z373" s="37">
        <v>560</v>
      </c>
      <c r="AA373" s="37">
        <v>920</v>
      </c>
      <c r="AB373" s="37">
        <v>300</v>
      </c>
      <c r="AC373" s="37">
        <v>470</v>
      </c>
      <c r="AD373" s="37">
        <v>160</v>
      </c>
      <c r="AE373" s="37">
        <v>740</v>
      </c>
      <c r="AF373" s="37">
        <v>1210</v>
      </c>
      <c r="AG373" s="37">
        <v>710</v>
      </c>
      <c r="AH373" s="37">
        <v>1040</v>
      </c>
      <c r="AI373" s="37">
        <v>540</v>
      </c>
      <c r="AJ373" s="37">
        <v>240</v>
      </c>
      <c r="AK373" s="37">
        <v>120</v>
      </c>
      <c r="AL373" s="37">
        <v>840</v>
      </c>
      <c r="AM373" s="37">
        <v>300</v>
      </c>
      <c r="AN373" s="37">
        <v>0</v>
      </c>
      <c r="AO373" s="37">
        <v>270</v>
      </c>
      <c r="AP373" s="37">
        <v>570</v>
      </c>
      <c r="AQ373" s="37">
        <v>560</v>
      </c>
      <c r="AR373" s="37">
        <v>550</v>
      </c>
      <c r="AS373" s="37">
        <v>40</v>
      </c>
      <c r="AT373" s="37">
        <v>0</v>
      </c>
      <c r="AU373" s="37">
        <v>240</v>
      </c>
      <c r="AV373" s="37">
        <v>240</v>
      </c>
      <c r="AW373" s="37">
        <v>1020</v>
      </c>
      <c r="AX373" s="37">
        <v>640</v>
      </c>
      <c r="AY373" s="37">
        <v>120</v>
      </c>
      <c r="AZ373" s="37">
        <v>160</v>
      </c>
      <c r="BA373" s="37">
        <v>170</v>
      </c>
    </row>
    <row r="374" spans="1:53" ht="15" customHeight="1" x14ac:dyDescent="0.3">
      <c r="A374" s="22" t="s">
        <v>76</v>
      </c>
      <c r="B374" s="22" t="str">
        <f>VLOOKUP(A374,'ECP Child Poverty data'!$A$1:$B$652,2,FALSE)</f>
        <v>East of England</v>
      </c>
      <c r="C374" s="22" t="str">
        <f>VLOOKUP(A374,'MP details'!$A$1:$D$651,2,FALSE)</f>
        <v>Matt Turmaine</v>
      </c>
      <c r="D374" s="22" t="str">
        <f>VLOOKUP(A374,'MP details'!$A$1:$D$651,3,FALSE)</f>
        <v>Labour</v>
      </c>
      <c r="E374" s="22" t="str">
        <f>VLOOKUP(A374,'MP details'!$A$1:$D$651,4,FALSE)</f>
        <v>matt.turmaine.mp@parliament.uk</v>
      </c>
      <c r="F374" s="29">
        <v>2620</v>
      </c>
      <c r="G374" s="29">
        <v>2620</v>
      </c>
      <c r="H374" s="29">
        <v>2550</v>
      </c>
      <c r="I374" s="30">
        <f>VLOOKUP(A374,'ECP Child Poverty data'!$A$3:$D$652,4,FALSE)</f>
        <v>5847</v>
      </c>
      <c r="J374" s="31">
        <f>VLOOKUP(A374,'ECP Child Poverty data'!$A$3:$E$652,5,FALSE)</f>
        <v>0.21651406586170197</v>
      </c>
      <c r="K374" s="30">
        <f t="shared" si="30"/>
        <v>27005.173898192657</v>
      </c>
      <c r="L374" s="54">
        <f t="shared" si="31"/>
        <v>9.4426349914031135E-2</v>
      </c>
      <c r="M374" s="32"/>
      <c r="N374" s="33">
        <f t="shared" si="32"/>
        <v>0.72549019607843135</v>
      </c>
      <c r="O374" s="33">
        <f t="shared" si="33"/>
        <v>0.30588235294117649</v>
      </c>
      <c r="P374" s="33">
        <f t="shared" si="34"/>
        <v>0.10980392156862745</v>
      </c>
      <c r="Q374" s="33">
        <f t="shared" si="35"/>
        <v>0.44705882352941179</v>
      </c>
      <c r="R374" s="36"/>
      <c r="S374" s="37">
        <v>130</v>
      </c>
      <c r="T374" s="37">
        <v>100</v>
      </c>
      <c r="U374" s="37">
        <v>0</v>
      </c>
      <c r="V374" s="37">
        <v>0</v>
      </c>
      <c r="W374" s="37">
        <v>20</v>
      </c>
      <c r="X374" s="37">
        <v>1140</v>
      </c>
      <c r="Y374" s="37">
        <v>510</v>
      </c>
      <c r="Z374" s="37">
        <v>620</v>
      </c>
      <c r="AA374" s="37">
        <v>1480</v>
      </c>
      <c r="AB374" s="37">
        <v>430</v>
      </c>
      <c r="AC374" s="37">
        <v>910</v>
      </c>
      <c r="AD374" s="37">
        <v>140</v>
      </c>
      <c r="AE374" s="37">
        <v>950</v>
      </c>
      <c r="AF374" s="37">
        <v>1850</v>
      </c>
      <c r="AG374" s="37">
        <v>770</v>
      </c>
      <c r="AH374" s="37">
        <v>1540</v>
      </c>
      <c r="AI374" s="37">
        <v>700</v>
      </c>
      <c r="AJ374" s="37">
        <v>300</v>
      </c>
      <c r="AK374" s="37">
        <v>90</v>
      </c>
      <c r="AL374" s="37">
        <v>780</v>
      </c>
      <c r="AM374" s="37">
        <v>280</v>
      </c>
      <c r="AN374" s="37">
        <v>0</v>
      </c>
      <c r="AO374" s="37">
        <v>300</v>
      </c>
      <c r="AP374" s="37">
        <v>490</v>
      </c>
      <c r="AQ374" s="37">
        <v>480</v>
      </c>
      <c r="AR374" s="37">
        <v>460</v>
      </c>
      <c r="AS374" s="37">
        <v>40</v>
      </c>
      <c r="AT374" s="37">
        <v>10</v>
      </c>
      <c r="AU374" s="37">
        <v>580</v>
      </c>
      <c r="AV374" s="37">
        <v>500</v>
      </c>
      <c r="AW374" s="37">
        <v>1200</v>
      </c>
      <c r="AX374" s="37">
        <v>900</v>
      </c>
      <c r="AY374" s="37">
        <v>150</v>
      </c>
      <c r="AZ374" s="37">
        <v>240</v>
      </c>
      <c r="BA374" s="37">
        <v>280</v>
      </c>
    </row>
    <row r="375" spans="1:53" ht="15" customHeight="1" x14ac:dyDescent="0.3">
      <c r="A375" s="22" t="s">
        <v>460</v>
      </c>
      <c r="B375" s="22" t="str">
        <f>VLOOKUP(A375,'ECP Child Poverty data'!$A$1:$B$652,2,FALSE)</f>
        <v>South West</v>
      </c>
      <c r="C375" s="22" t="str">
        <f>VLOOKUP(A375,'MP details'!$A$1:$D$651,2,FALSE)</f>
        <v>Neil Duncan-Jordan</v>
      </c>
      <c r="D375" s="22" t="str">
        <f>VLOOKUP(A375,'MP details'!$A$1:$D$651,3,FALSE)</f>
        <v>Independent</v>
      </c>
      <c r="E375" s="22" t="str">
        <f>VLOOKUP(A375,'MP details'!$A$1:$D$651,4,FALSE)</f>
        <v>neil.duncanjordan.mp@parliament.uk</v>
      </c>
      <c r="F375" s="29">
        <v>1940</v>
      </c>
      <c r="G375" s="29">
        <v>1940</v>
      </c>
      <c r="H375" s="29">
        <v>1860</v>
      </c>
      <c r="I375" s="30">
        <f>VLOOKUP(A375,'ECP Child Poverty data'!$A$3:$D$652,4,FALSE)</f>
        <v>4943</v>
      </c>
      <c r="J375" s="31">
        <f>VLOOKUP(A375,'ECP Child Poverty data'!$A$3:$E$652,5,FALSE)</f>
        <v>0.25085628032684326</v>
      </c>
      <c r="K375" s="30">
        <f t="shared" si="30"/>
        <v>19704.509664098161</v>
      </c>
      <c r="L375" s="54">
        <f t="shared" si="31"/>
        <v>9.4394635121976211E-2</v>
      </c>
      <c r="M375" s="32"/>
      <c r="N375" s="33">
        <f t="shared" si="32"/>
        <v>0.61290322580645162</v>
      </c>
      <c r="O375" s="33">
        <f t="shared" si="33"/>
        <v>0.489247311827957</v>
      </c>
      <c r="P375" s="33">
        <f t="shared" si="34"/>
        <v>0.10752688172043011</v>
      </c>
      <c r="Q375" s="33">
        <f t="shared" si="35"/>
        <v>0.55376344086021501</v>
      </c>
      <c r="R375" s="36"/>
      <c r="S375" s="37">
        <v>120</v>
      </c>
      <c r="T375" s="37">
        <v>60</v>
      </c>
      <c r="U375" s="37">
        <v>30</v>
      </c>
      <c r="V375" s="37">
        <v>20</v>
      </c>
      <c r="W375" s="37">
        <v>20</v>
      </c>
      <c r="X375" s="37">
        <v>1030</v>
      </c>
      <c r="Y375" s="37">
        <v>390</v>
      </c>
      <c r="Z375" s="37">
        <v>640</v>
      </c>
      <c r="AA375" s="37">
        <v>910</v>
      </c>
      <c r="AB375" s="37">
        <v>250</v>
      </c>
      <c r="AC375" s="37">
        <v>500</v>
      </c>
      <c r="AD375" s="37">
        <v>160</v>
      </c>
      <c r="AE375" s="37">
        <v>640</v>
      </c>
      <c r="AF375" s="37">
        <v>1140</v>
      </c>
      <c r="AG375" s="37">
        <v>800</v>
      </c>
      <c r="AH375" s="37">
        <v>1020</v>
      </c>
      <c r="AI375" s="37">
        <v>560</v>
      </c>
      <c r="AJ375" s="37">
        <v>220</v>
      </c>
      <c r="AK375" s="37">
        <v>140</v>
      </c>
      <c r="AL375" s="37">
        <v>910</v>
      </c>
      <c r="AM375" s="37">
        <v>280</v>
      </c>
      <c r="AN375" s="37">
        <v>0</v>
      </c>
      <c r="AO375" s="37">
        <v>350</v>
      </c>
      <c r="AP375" s="37">
        <v>690</v>
      </c>
      <c r="AQ375" s="37">
        <v>680</v>
      </c>
      <c r="AR375" s="37">
        <v>640</v>
      </c>
      <c r="AS375" s="37">
        <v>60</v>
      </c>
      <c r="AT375" s="37">
        <v>20</v>
      </c>
      <c r="AU375" s="37">
        <v>300</v>
      </c>
      <c r="AV375" s="37">
        <v>300</v>
      </c>
      <c r="AW375" s="37">
        <v>1060</v>
      </c>
      <c r="AX375" s="37">
        <v>530</v>
      </c>
      <c r="AY375" s="37">
        <v>90</v>
      </c>
      <c r="AZ375" s="37">
        <v>160</v>
      </c>
      <c r="BA375" s="37">
        <v>200</v>
      </c>
    </row>
    <row r="376" spans="1:53" x14ac:dyDescent="0.3">
      <c r="A376" s="22" t="s">
        <v>439</v>
      </c>
      <c r="B376" s="22" t="str">
        <f>VLOOKUP(A376,'ECP Child Poverty data'!$A$1:$B$652,2,FALSE)</f>
        <v>East Midlands</v>
      </c>
      <c r="C376" s="22" t="str">
        <f>VLOOKUP(A376,'MP details'!$A$1:$D$651,2,FALSE)</f>
        <v>Mike Reader</v>
      </c>
      <c r="D376" s="22" t="str">
        <f>VLOOKUP(A376,'MP details'!$A$1:$D$651,3,FALSE)</f>
        <v>Labour</v>
      </c>
      <c r="E376" s="22" t="str">
        <f>VLOOKUP(A376,'MP details'!$A$1:$D$651,4,FALSE)</f>
        <v>mike.reader.mp@parliament.uk</v>
      </c>
      <c r="F376" s="29">
        <v>2680</v>
      </c>
      <c r="G376" s="29">
        <v>2680</v>
      </c>
      <c r="H376" s="29">
        <v>2620</v>
      </c>
      <c r="I376" s="30">
        <f>VLOOKUP(A376,'ECP Child Poverty data'!$A$3:$D$652,4,FALSE)</f>
        <v>7289</v>
      </c>
      <c r="J376" s="31">
        <f>VLOOKUP(A376,'ECP Child Poverty data'!$A$3:$E$652,5,FALSE)</f>
        <v>0.26242828369140625</v>
      </c>
      <c r="K376" s="30">
        <f t="shared" si="30"/>
        <v>27775.207372735993</v>
      </c>
      <c r="L376" s="54">
        <f t="shared" si="31"/>
        <v>9.4328728669431247E-2</v>
      </c>
      <c r="M376" s="32"/>
      <c r="N376" s="33">
        <f t="shared" si="32"/>
        <v>0.58778625954198471</v>
      </c>
      <c r="O376" s="33">
        <f t="shared" si="33"/>
        <v>0.41984732824427479</v>
      </c>
      <c r="P376" s="33">
        <f t="shared" si="34"/>
        <v>0.12595419847328243</v>
      </c>
      <c r="Q376" s="33">
        <f t="shared" si="35"/>
        <v>0.60687022900763354</v>
      </c>
      <c r="R376" s="36"/>
      <c r="S376" s="37">
        <v>120</v>
      </c>
      <c r="T376" s="37">
        <v>90</v>
      </c>
      <c r="U376" s="37">
        <v>0</v>
      </c>
      <c r="V376" s="37">
        <v>0</v>
      </c>
      <c r="W376" s="37">
        <v>10</v>
      </c>
      <c r="X376" s="37">
        <v>1590</v>
      </c>
      <c r="Y376" s="37">
        <v>700</v>
      </c>
      <c r="Z376" s="37">
        <v>890</v>
      </c>
      <c r="AA376" s="37">
        <v>1090</v>
      </c>
      <c r="AB376" s="37">
        <v>350</v>
      </c>
      <c r="AC376" s="37">
        <v>490</v>
      </c>
      <c r="AD376" s="37">
        <v>250</v>
      </c>
      <c r="AE376" s="37">
        <v>1050</v>
      </c>
      <c r="AF376" s="37">
        <v>1540</v>
      </c>
      <c r="AG376" s="37">
        <v>1140</v>
      </c>
      <c r="AH376" s="37">
        <v>1320</v>
      </c>
      <c r="AI376" s="37">
        <v>820</v>
      </c>
      <c r="AJ376" s="37">
        <v>320</v>
      </c>
      <c r="AK376" s="37">
        <v>210</v>
      </c>
      <c r="AL376" s="37">
        <v>1100</v>
      </c>
      <c r="AM376" s="37">
        <v>270</v>
      </c>
      <c r="AN376" s="37">
        <v>0</v>
      </c>
      <c r="AO376" s="37">
        <v>330</v>
      </c>
      <c r="AP376" s="37">
        <v>860</v>
      </c>
      <c r="AQ376" s="37">
        <v>820</v>
      </c>
      <c r="AR376" s="37">
        <v>800</v>
      </c>
      <c r="AS376" s="37">
        <v>60</v>
      </c>
      <c r="AT376" s="37">
        <v>20</v>
      </c>
      <c r="AU376" s="37">
        <v>540</v>
      </c>
      <c r="AV376" s="37">
        <v>350</v>
      </c>
      <c r="AW376" s="37">
        <v>1420</v>
      </c>
      <c r="AX376" s="37">
        <v>700</v>
      </c>
      <c r="AY376" s="37">
        <v>140</v>
      </c>
      <c r="AZ376" s="37">
        <v>180</v>
      </c>
      <c r="BA376" s="37">
        <v>330</v>
      </c>
    </row>
    <row r="377" spans="1:53" x14ac:dyDescent="0.3">
      <c r="A377" s="22" t="s">
        <v>601</v>
      </c>
      <c r="B377" s="22" t="str">
        <f>VLOOKUP(A377,'ECP Child Poverty data'!$A$1:$B$652,2,FALSE)</f>
        <v>Scotland</v>
      </c>
      <c r="C377" s="22" t="str">
        <f>VLOOKUP(A377,'MP details'!$A$1:$D$651,2,FALSE)</f>
        <v>Seamus Logan</v>
      </c>
      <c r="D377" s="22" t="str">
        <f>VLOOKUP(A377,'MP details'!$A$1:$D$651,3,FALSE)</f>
        <v>Scottish National Party</v>
      </c>
      <c r="E377" s="22" t="str">
        <f>VLOOKUP(A377,'MP details'!$A$1:$D$651,4,FALSE)</f>
        <v>seamus.logan.mp@parliament.uk</v>
      </c>
      <c r="F377" s="29">
        <v>1760</v>
      </c>
      <c r="G377" s="29">
        <v>1760</v>
      </c>
      <c r="H377" s="29">
        <v>1690</v>
      </c>
      <c r="I377" s="30">
        <f>VLOOKUP(A377,'ECP Child Poverty data'!$A$3:$D$652,4,FALSE)</f>
        <v>4037</v>
      </c>
      <c r="J377" s="31">
        <f>VLOOKUP(A377,'ECP Child Poverty data'!$A$3:$E$652,5,FALSE)</f>
        <v>0.22514598071575165</v>
      </c>
      <c r="K377" s="30">
        <f t="shared" si="30"/>
        <v>17930.588799169993</v>
      </c>
      <c r="L377" s="54">
        <f t="shared" si="31"/>
        <v>9.4252342682591111E-2</v>
      </c>
      <c r="M377" s="32"/>
      <c r="N377" s="33">
        <f t="shared" si="32"/>
        <v>0.57396449704142016</v>
      </c>
      <c r="O377" s="33">
        <f t="shared" si="33"/>
        <v>0.44970414201183434</v>
      </c>
      <c r="P377" s="33">
        <f t="shared" si="34"/>
        <v>7.1005917159763315E-2</v>
      </c>
      <c r="Q377" s="33">
        <f t="shared" si="35"/>
        <v>0.57988165680473369</v>
      </c>
      <c r="R377" s="36"/>
      <c r="S377" s="37">
        <v>110</v>
      </c>
      <c r="T377" s="37">
        <v>80</v>
      </c>
      <c r="U377" s="37">
        <v>20</v>
      </c>
      <c r="V377" s="37">
        <v>0</v>
      </c>
      <c r="W377" s="37">
        <v>0</v>
      </c>
      <c r="X377" s="37">
        <v>980</v>
      </c>
      <c r="Y377" s="37">
        <v>390</v>
      </c>
      <c r="Z377" s="37">
        <v>590</v>
      </c>
      <c r="AA377" s="37">
        <v>790</v>
      </c>
      <c r="AB377" s="37">
        <v>210</v>
      </c>
      <c r="AC377" s="37">
        <v>370</v>
      </c>
      <c r="AD377" s="37">
        <v>200</v>
      </c>
      <c r="AE377" s="37">
        <v>600</v>
      </c>
      <c r="AF377" s="37">
        <v>970</v>
      </c>
      <c r="AG377" s="37">
        <v>790</v>
      </c>
      <c r="AH377" s="37">
        <v>1100</v>
      </c>
      <c r="AI377" s="37">
        <v>450</v>
      </c>
      <c r="AJ377" s="37">
        <v>150</v>
      </c>
      <c r="AK377" s="37">
        <v>60</v>
      </c>
      <c r="AL377" s="37">
        <v>760</v>
      </c>
      <c r="AM377" s="37">
        <v>350</v>
      </c>
      <c r="AN377" s="37">
        <v>0</v>
      </c>
      <c r="AO377" s="37">
        <v>0</v>
      </c>
      <c r="AP377" s="37">
        <v>540</v>
      </c>
      <c r="AQ377" s="37">
        <v>120</v>
      </c>
      <c r="AR377" s="37">
        <v>90</v>
      </c>
      <c r="AS377" s="37">
        <v>0</v>
      </c>
      <c r="AT377" s="37">
        <v>20</v>
      </c>
      <c r="AU377" s="37">
        <v>240</v>
      </c>
      <c r="AV377" s="37">
        <v>180</v>
      </c>
      <c r="AW377" s="37">
        <v>990</v>
      </c>
      <c r="AX377" s="37">
        <v>500</v>
      </c>
      <c r="AY377" s="37">
        <v>130</v>
      </c>
      <c r="AZ377" s="37">
        <v>150</v>
      </c>
      <c r="BA377" s="37">
        <v>120</v>
      </c>
    </row>
    <row r="378" spans="1:53" ht="15" customHeight="1" x14ac:dyDescent="0.3">
      <c r="A378" s="22" t="s">
        <v>413</v>
      </c>
      <c r="B378" s="22" t="str">
        <f>VLOOKUP(A378,'ECP Child Poverty data'!$A$1:$B$652,2,FALSE)</f>
        <v>East Midlands</v>
      </c>
      <c r="C378" s="22" t="str">
        <f>VLOOKUP(A378,'MP details'!$A$1:$D$651,2,FALSE)</f>
        <v>Robert Jenrick</v>
      </c>
      <c r="D378" s="22" t="str">
        <f>VLOOKUP(A378,'MP details'!$A$1:$D$651,3,FALSE)</f>
        <v>Conservative</v>
      </c>
      <c r="E378" s="22" t="str">
        <f>VLOOKUP(A378,'MP details'!$A$1:$D$651,4,FALSE)</f>
        <v>robert.jenrick.mp@parliament.uk</v>
      </c>
      <c r="F378" s="29">
        <v>2100</v>
      </c>
      <c r="G378" s="29">
        <v>2100</v>
      </c>
      <c r="H378" s="29">
        <v>2000</v>
      </c>
      <c r="I378" s="30">
        <f>VLOOKUP(A378,'ECP Child Poverty data'!$A$3:$D$652,4,FALSE)</f>
        <v>6074</v>
      </c>
      <c r="J378" s="31">
        <f>VLOOKUP(A378,'ECP Child Poverty data'!$A$3:$E$652,5,FALSE)</f>
        <v>0.28536674380302429</v>
      </c>
      <c r="K378" s="30">
        <f t="shared" si="30"/>
        <v>21284.890870789786</v>
      </c>
      <c r="L378" s="54">
        <f t="shared" si="31"/>
        <v>9.3963366415220392E-2</v>
      </c>
      <c r="M378" s="32"/>
      <c r="N378" s="33">
        <f t="shared" si="32"/>
        <v>0.58499999999999996</v>
      </c>
      <c r="O378" s="33">
        <f t="shared" si="33"/>
        <v>0.47</v>
      </c>
      <c r="P378" s="33">
        <f t="shared" si="34"/>
        <v>8.5000000000000006E-2</v>
      </c>
      <c r="Q378" s="33">
        <f t="shared" si="35"/>
        <v>0.59499999999999997</v>
      </c>
      <c r="R378" s="36"/>
      <c r="S378" s="37">
        <v>190</v>
      </c>
      <c r="T378" s="37">
        <v>130</v>
      </c>
      <c r="U378" s="37">
        <v>30</v>
      </c>
      <c r="V378" s="37">
        <v>10</v>
      </c>
      <c r="W378" s="37">
        <v>20</v>
      </c>
      <c r="X378" s="37">
        <v>1190</v>
      </c>
      <c r="Y378" s="37">
        <v>470</v>
      </c>
      <c r="Z378" s="37">
        <v>720</v>
      </c>
      <c r="AA378" s="37">
        <v>910</v>
      </c>
      <c r="AB378" s="37">
        <v>280</v>
      </c>
      <c r="AC378" s="37">
        <v>420</v>
      </c>
      <c r="AD378" s="37">
        <v>210</v>
      </c>
      <c r="AE378" s="37">
        <v>750</v>
      </c>
      <c r="AF378" s="37">
        <v>1170</v>
      </c>
      <c r="AG378" s="37">
        <v>940</v>
      </c>
      <c r="AH378" s="37">
        <v>1110</v>
      </c>
      <c r="AI378" s="37">
        <v>600</v>
      </c>
      <c r="AJ378" s="37">
        <v>230</v>
      </c>
      <c r="AK378" s="37">
        <v>170</v>
      </c>
      <c r="AL378" s="37">
        <v>940</v>
      </c>
      <c r="AM378" s="37">
        <v>310</v>
      </c>
      <c r="AN378" s="37">
        <v>0</v>
      </c>
      <c r="AO378" s="37">
        <v>330</v>
      </c>
      <c r="AP378" s="37">
        <v>660</v>
      </c>
      <c r="AQ378" s="37">
        <v>640</v>
      </c>
      <c r="AR378" s="37">
        <v>620</v>
      </c>
      <c r="AS378" s="37">
        <v>50</v>
      </c>
      <c r="AT378" s="37">
        <v>0</v>
      </c>
      <c r="AU378" s="37">
        <v>300</v>
      </c>
      <c r="AV378" s="37">
        <v>270</v>
      </c>
      <c r="AW378" s="37">
        <v>1140</v>
      </c>
      <c r="AX378" s="37">
        <v>600</v>
      </c>
      <c r="AY378" s="37">
        <v>140</v>
      </c>
      <c r="AZ378" s="37">
        <v>160</v>
      </c>
      <c r="BA378" s="37">
        <v>170</v>
      </c>
    </row>
    <row r="379" spans="1:53" ht="15" customHeight="1" x14ac:dyDescent="0.3">
      <c r="A379" s="22" t="s">
        <v>276</v>
      </c>
      <c r="B379" s="22" t="str">
        <f>VLOOKUP(A379,'ECP Child Poverty data'!$A$1:$B$652,2,FALSE)</f>
        <v>East of England</v>
      </c>
      <c r="C379" s="22" t="str">
        <f>VLOOKUP(A379,'MP details'!$A$1:$D$651,2,FALSE)</f>
        <v>Alex Mayer</v>
      </c>
      <c r="D379" s="22" t="str">
        <f>VLOOKUP(A379,'MP details'!$A$1:$D$651,3,FALSE)</f>
        <v>Labour</v>
      </c>
      <c r="E379" s="22" t="str">
        <f>VLOOKUP(A379,'MP details'!$A$1:$D$651,4,FALSE)</f>
        <v>alex.mayer.mp@parliament.uk</v>
      </c>
      <c r="F379" s="29">
        <v>2540</v>
      </c>
      <c r="G379" s="29">
        <v>2540</v>
      </c>
      <c r="H379" s="29">
        <v>2450</v>
      </c>
      <c r="I379" s="30">
        <f>VLOOKUP(A379,'ECP Child Poverty data'!$A$3:$D$652,4,FALSE)</f>
        <v>5675</v>
      </c>
      <c r="J379" s="31">
        <f>VLOOKUP(A379,'ECP Child Poverty data'!$A$3:$E$652,5,FALSE)</f>
        <v>0.21761080622673035</v>
      </c>
      <c r="K379" s="30">
        <f t="shared" si="30"/>
        <v>26078.668143378756</v>
      </c>
      <c r="L379" s="54">
        <f t="shared" si="31"/>
        <v>9.3946515463522354E-2</v>
      </c>
      <c r="M379" s="32"/>
      <c r="N379" s="33">
        <f t="shared" si="32"/>
        <v>0.59183673469387754</v>
      </c>
      <c r="O379" s="33">
        <f t="shared" si="33"/>
        <v>0.42448979591836733</v>
      </c>
      <c r="P379" s="33">
        <f t="shared" si="34"/>
        <v>0.11020408163265306</v>
      </c>
      <c r="Q379" s="33">
        <f t="shared" si="35"/>
        <v>0.58775510204081638</v>
      </c>
      <c r="R379" s="36"/>
      <c r="S379" s="37">
        <v>180</v>
      </c>
      <c r="T379" s="37">
        <v>110</v>
      </c>
      <c r="U379" s="37">
        <v>30</v>
      </c>
      <c r="V379" s="37">
        <v>20</v>
      </c>
      <c r="W379" s="37">
        <v>30</v>
      </c>
      <c r="X379" s="37">
        <v>1440</v>
      </c>
      <c r="Y379" s="37">
        <v>570</v>
      </c>
      <c r="Z379" s="37">
        <v>870</v>
      </c>
      <c r="AA379" s="37">
        <v>1100</v>
      </c>
      <c r="AB379" s="37">
        <v>310</v>
      </c>
      <c r="AC379" s="37">
        <v>570</v>
      </c>
      <c r="AD379" s="37">
        <v>220</v>
      </c>
      <c r="AE379" s="37">
        <v>880</v>
      </c>
      <c r="AF379" s="37">
        <v>1450</v>
      </c>
      <c r="AG379" s="37">
        <v>1090</v>
      </c>
      <c r="AH379" s="37">
        <v>1460</v>
      </c>
      <c r="AI379" s="37">
        <v>620</v>
      </c>
      <c r="AJ379" s="37">
        <v>260</v>
      </c>
      <c r="AK379" s="37">
        <v>210</v>
      </c>
      <c r="AL379" s="37">
        <v>1040</v>
      </c>
      <c r="AM379" s="37">
        <v>340</v>
      </c>
      <c r="AN379" s="37">
        <v>0</v>
      </c>
      <c r="AO379" s="37">
        <v>360</v>
      </c>
      <c r="AP379" s="37">
        <v>720</v>
      </c>
      <c r="AQ379" s="37">
        <v>720</v>
      </c>
      <c r="AR379" s="37">
        <v>690</v>
      </c>
      <c r="AS379" s="37">
        <v>80</v>
      </c>
      <c r="AT379" s="37">
        <v>20</v>
      </c>
      <c r="AU379" s="37">
        <v>440</v>
      </c>
      <c r="AV379" s="37">
        <v>350</v>
      </c>
      <c r="AW379" s="37">
        <v>1320</v>
      </c>
      <c r="AX379" s="37">
        <v>760</v>
      </c>
      <c r="AY379" s="37">
        <v>200</v>
      </c>
      <c r="AZ379" s="37">
        <v>190</v>
      </c>
      <c r="BA379" s="37">
        <v>270</v>
      </c>
    </row>
    <row r="380" spans="1:53" ht="15" customHeight="1" x14ac:dyDescent="0.3">
      <c r="A380" s="22" t="s">
        <v>526</v>
      </c>
      <c r="B380" s="22" t="str">
        <f>VLOOKUP(A380,'ECP Child Poverty data'!$A$1:$B$652,2,FALSE)</f>
        <v>South West</v>
      </c>
      <c r="C380" s="22" t="str">
        <f>VLOOKUP(A380,'MP details'!$A$1:$D$651,2,FALSE)</f>
        <v>Andrew George</v>
      </c>
      <c r="D380" s="22" t="str">
        <f>VLOOKUP(A380,'MP details'!$A$1:$D$651,3,FALSE)</f>
        <v>Liberal Democrat</v>
      </c>
      <c r="E380" s="22" t="str">
        <f>VLOOKUP(A380,'MP details'!$A$1:$D$651,4,FALSE)</f>
        <v>andrew.george.mp@parliament.uk</v>
      </c>
      <c r="F380" s="29">
        <v>1630</v>
      </c>
      <c r="G380" s="29">
        <v>1630</v>
      </c>
      <c r="H380" s="29">
        <v>1560</v>
      </c>
      <c r="I380" s="30">
        <f>VLOOKUP(A380,'ECP Child Poverty data'!$A$3:$D$652,4,FALSE)</f>
        <v>5312</v>
      </c>
      <c r="J380" s="31">
        <f>VLOOKUP(A380,'ECP Child Poverty data'!$A$3:$E$652,5,FALSE)</f>
        <v>0.31957736611366272</v>
      </c>
      <c r="K380" s="30">
        <f t="shared" si="30"/>
        <v>16621.953127026849</v>
      </c>
      <c r="L380" s="54">
        <f t="shared" si="31"/>
        <v>9.3851786735187084E-2</v>
      </c>
      <c r="M380" s="32"/>
      <c r="N380" s="33">
        <f t="shared" si="32"/>
        <v>0.67948717948717952</v>
      </c>
      <c r="O380" s="33">
        <f t="shared" si="33"/>
        <v>0.46153846153846156</v>
      </c>
      <c r="P380" s="33">
        <f t="shared" si="34"/>
        <v>8.9743589743589744E-2</v>
      </c>
      <c r="Q380" s="33">
        <f t="shared" si="35"/>
        <v>0.55769230769230771</v>
      </c>
      <c r="R380" s="36"/>
      <c r="S380" s="37">
        <v>100</v>
      </c>
      <c r="T380" s="37">
        <v>60</v>
      </c>
      <c r="U380" s="37">
        <v>30</v>
      </c>
      <c r="V380" s="37">
        <v>0</v>
      </c>
      <c r="W380" s="37">
        <v>20</v>
      </c>
      <c r="X380" s="37">
        <v>870</v>
      </c>
      <c r="Y380" s="37">
        <v>420</v>
      </c>
      <c r="Z380" s="37">
        <v>450</v>
      </c>
      <c r="AA380" s="37">
        <v>760</v>
      </c>
      <c r="AB380" s="37">
        <v>300</v>
      </c>
      <c r="AC380" s="37">
        <v>350</v>
      </c>
      <c r="AD380" s="37">
        <v>110</v>
      </c>
      <c r="AE380" s="37">
        <v>720</v>
      </c>
      <c r="AF380" s="37">
        <v>1060</v>
      </c>
      <c r="AG380" s="37">
        <v>560</v>
      </c>
      <c r="AH380" s="37">
        <v>880</v>
      </c>
      <c r="AI380" s="37">
        <v>440</v>
      </c>
      <c r="AJ380" s="37">
        <v>180</v>
      </c>
      <c r="AK380" s="37">
        <v>130</v>
      </c>
      <c r="AL380" s="37">
        <v>720</v>
      </c>
      <c r="AM380" s="37">
        <v>300</v>
      </c>
      <c r="AN380" s="37">
        <v>0</v>
      </c>
      <c r="AO380" s="37">
        <v>300</v>
      </c>
      <c r="AP380" s="37">
        <v>470</v>
      </c>
      <c r="AQ380" s="37">
        <v>430</v>
      </c>
      <c r="AR380" s="37">
        <v>430</v>
      </c>
      <c r="AS380" s="37">
        <v>20</v>
      </c>
      <c r="AT380" s="37">
        <v>0</v>
      </c>
      <c r="AU380" s="37">
        <v>220</v>
      </c>
      <c r="AV380" s="37">
        <v>210</v>
      </c>
      <c r="AW380" s="37">
        <v>840</v>
      </c>
      <c r="AX380" s="37">
        <v>510</v>
      </c>
      <c r="AY380" s="37">
        <v>90</v>
      </c>
      <c r="AZ380" s="37">
        <v>120</v>
      </c>
      <c r="BA380" s="37">
        <v>140</v>
      </c>
    </row>
    <row r="381" spans="1:53" ht="15" customHeight="1" x14ac:dyDescent="0.3">
      <c r="A381" s="22" t="s">
        <v>515</v>
      </c>
      <c r="B381" s="22" t="str">
        <f>VLOOKUP(A381,'ECP Child Poverty data'!$A$1:$B$652,2,FALSE)</f>
        <v>South West</v>
      </c>
      <c r="C381" s="22" t="str">
        <f>VLOOKUP(A381,'MP details'!$A$1:$D$651,2,FALSE)</f>
        <v>Dr Andrew Murrison</v>
      </c>
      <c r="D381" s="22" t="str">
        <f>VLOOKUP(A381,'MP details'!$A$1:$D$651,3,FALSE)</f>
        <v>Conservative</v>
      </c>
      <c r="E381" s="22" t="str">
        <f>VLOOKUP(A381,'MP details'!$A$1:$D$651,4,FALSE)</f>
        <v>murrisona@parliament.uk</v>
      </c>
      <c r="F381" s="29">
        <v>1960</v>
      </c>
      <c r="G381" s="29">
        <v>1960</v>
      </c>
      <c r="H381" s="29">
        <v>1880</v>
      </c>
      <c r="I381" s="30">
        <f>VLOOKUP(A381,'ECP Child Poverty data'!$A$3:$D$652,4,FALSE)</f>
        <v>5236</v>
      </c>
      <c r="J381" s="31">
        <f>VLOOKUP(A381,'ECP Child Poverty data'!$A$3:$E$652,5,FALSE)</f>
        <v>0.26072072982788086</v>
      </c>
      <c r="K381" s="30">
        <f t="shared" si="30"/>
        <v>20082.791281907783</v>
      </c>
      <c r="L381" s="54">
        <f t="shared" si="31"/>
        <v>9.3612485117726504E-2</v>
      </c>
      <c r="M381" s="32"/>
      <c r="N381" s="33">
        <f t="shared" si="32"/>
        <v>0.63829787234042556</v>
      </c>
      <c r="O381" s="33">
        <f t="shared" si="33"/>
        <v>0.53723404255319152</v>
      </c>
      <c r="P381" s="33">
        <f t="shared" si="34"/>
        <v>8.5106382978723402E-2</v>
      </c>
      <c r="Q381" s="33">
        <f t="shared" si="35"/>
        <v>0.54255319148936165</v>
      </c>
      <c r="R381" s="36"/>
      <c r="S381" s="37">
        <v>150</v>
      </c>
      <c r="T381" s="37">
        <v>100</v>
      </c>
      <c r="U381" s="37">
        <v>30</v>
      </c>
      <c r="V381" s="37">
        <v>10</v>
      </c>
      <c r="W381" s="37">
        <v>10</v>
      </c>
      <c r="X381" s="37">
        <v>1020</v>
      </c>
      <c r="Y381" s="37">
        <v>450</v>
      </c>
      <c r="Z381" s="37">
        <v>570</v>
      </c>
      <c r="AA381" s="37">
        <v>940</v>
      </c>
      <c r="AB381" s="37">
        <v>360</v>
      </c>
      <c r="AC381" s="37">
        <v>400</v>
      </c>
      <c r="AD381" s="37">
        <v>180</v>
      </c>
      <c r="AE381" s="37">
        <v>800</v>
      </c>
      <c r="AF381" s="37">
        <v>1200</v>
      </c>
      <c r="AG381" s="37">
        <v>760</v>
      </c>
      <c r="AH381" s="37">
        <v>1090</v>
      </c>
      <c r="AI381" s="37">
        <v>540</v>
      </c>
      <c r="AJ381" s="37">
        <v>200</v>
      </c>
      <c r="AK381" s="37">
        <v>140</v>
      </c>
      <c r="AL381" s="37">
        <v>1010</v>
      </c>
      <c r="AM381" s="37">
        <v>320</v>
      </c>
      <c r="AN381" s="37">
        <v>0</v>
      </c>
      <c r="AO381" s="37">
        <v>300</v>
      </c>
      <c r="AP381" s="37">
        <v>790</v>
      </c>
      <c r="AQ381" s="37">
        <v>770</v>
      </c>
      <c r="AR381" s="37">
        <v>740</v>
      </c>
      <c r="AS381" s="37">
        <v>80</v>
      </c>
      <c r="AT381" s="37">
        <v>10</v>
      </c>
      <c r="AU381" s="37">
        <v>240</v>
      </c>
      <c r="AV381" s="37">
        <v>270</v>
      </c>
      <c r="AW381" s="37">
        <v>1160</v>
      </c>
      <c r="AX381" s="37">
        <v>620</v>
      </c>
      <c r="AY381" s="37">
        <v>90</v>
      </c>
      <c r="AZ381" s="37">
        <v>100</v>
      </c>
      <c r="BA381" s="37">
        <v>160</v>
      </c>
    </row>
    <row r="382" spans="1:53" ht="15" customHeight="1" x14ac:dyDescent="0.3">
      <c r="A382" s="22" t="s">
        <v>362</v>
      </c>
      <c r="B382" s="22" t="str">
        <f>VLOOKUP(A382,'ECP Child Poverty data'!$A$1:$B$652,2,FALSE)</f>
        <v>North West</v>
      </c>
      <c r="C382" s="22" t="str">
        <f>VLOOKUP(A382,'MP details'!$A$1:$D$651,2,FALSE)</f>
        <v>Cat Smith</v>
      </c>
      <c r="D382" s="22" t="str">
        <f>VLOOKUP(A382,'MP details'!$A$1:$D$651,3,FALSE)</f>
        <v>Labour</v>
      </c>
      <c r="E382" s="22" t="str">
        <f>VLOOKUP(A382,'MP details'!$A$1:$D$651,4,FALSE)</f>
        <v>cat.smith.mp@parliament.uk</v>
      </c>
      <c r="F382" s="29">
        <v>1690</v>
      </c>
      <c r="G382" s="29">
        <v>1690</v>
      </c>
      <c r="H382" s="29">
        <v>1600</v>
      </c>
      <c r="I382" s="30">
        <f>VLOOKUP(A382,'ECP Child Poverty data'!$A$3:$D$652,4,FALSE)</f>
        <v>5017</v>
      </c>
      <c r="J382" s="31">
        <f>VLOOKUP(A382,'ECP Child Poverty data'!$A$3:$E$652,5,FALSE)</f>
        <v>0.29320222139358521</v>
      </c>
      <c r="K382" s="30">
        <f t="shared" si="30"/>
        <v>17111.057263325918</v>
      </c>
      <c r="L382" s="54">
        <f t="shared" si="31"/>
        <v>9.3506787767537639E-2</v>
      </c>
      <c r="M382" s="32"/>
      <c r="N382" s="33">
        <f t="shared" si="32"/>
        <v>0.63749999999999996</v>
      </c>
      <c r="O382" s="33">
        <f t="shared" si="33"/>
        <v>0.48125000000000001</v>
      </c>
      <c r="P382" s="33">
        <f t="shared" si="34"/>
        <v>8.7499999999999994E-2</v>
      </c>
      <c r="Q382" s="33">
        <f t="shared" si="35"/>
        <v>0.625</v>
      </c>
      <c r="R382" s="36"/>
      <c r="S382" s="37">
        <v>140</v>
      </c>
      <c r="T382" s="37">
        <v>80</v>
      </c>
      <c r="U382" s="37">
        <v>10</v>
      </c>
      <c r="V382" s="37">
        <v>20</v>
      </c>
      <c r="W382" s="37">
        <v>30</v>
      </c>
      <c r="X382" s="37">
        <v>1000</v>
      </c>
      <c r="Y382" s="37">
        <v>480</v>
      </c>
      <c r="Z382" s="37">
        <v>520</v>
      </c>
      <c r="AA382" s="37">
        <v>690</v>
      </c>
      <c r="AB382" s="37">
        <v>190</v>
      </c>
      <c r="AC382" s="37">
        <v>350</v>
      </c>
      <c r="AD382" s="37">
        <v>150</v>
      </c>
      <c r="AE382" s="37">
        <v>670</v>
      </c>
      <c r="AF382" s="37">
        <v>1020</v>
      </c>
      <c r="AG382" s="37">
        <v>670</v>
      </c>
      <c r="AH382" s="37">
        <v>960</v>
      </c>
      <c r="AI382" s="37">
        <v>410</v>
      </c>
      <c r="AJ382" s="37">
        <v>220</v>
      </c>
      <c r="AK382" s="37">
        <v>100</v>
      </c>
      <c r="AL382" s="37">
        <v>770</v>
      </c>
      <c r="AM382" s="37">
        <v>320</v>
      </c>
      <c r="AN382" s="37">
        <v>0</v>
      </c>
      <c r="AO382" s="37">
        <v>300</v>
      </c>
      <c r="AP382" s="37">
        <v>510</v>
      </c>
      <c r="AQ382" s="37">
        <v>500</v>
      </c>
      <c r="AR382" s="37">
        <v>480</v>
      </c>
      <c r="AS382" s="37">
        <v>50</v>
      </c>
      <c r="AT382" s="37">
        <v>0</v>
      </c>
      <c r="AU382" s="37">
        <v>220</v>
      </c>
      <c r="AV382" s="37">
        <v>260</v>
      </c>
      <c r="AW382" s="37">
        <v>940</v>
      </c>
      <c r="AX382" s="37">
        <v>490</v>
      </c>
      <c r="AY382" s="37">
        <v>90</v>
      </c>
      <c r="AZ382" s="37">
        <v>110</v>
      </c>
      <c r="BA382" s="37">
        <v>140</v>
      </c>
    </row>
    <row r="383" spans="1:53" ht="15" customHeight="1" x14ac:dyDescent="0.3">
      <c r="A383" s="22" t="s">
        <v>52</v>
      </c>
      <c r="B383" s="22" t="str">
        <f>VLOOKUP(A383,'ECP Child Poverty data'!$A$1:$B$652,2,FALSE)</f>
        <v>East Midlands</v>
      </c>
      <c r="C383" s="22" t="str">
        <f>VLOOKUP(A383,'MP details'!$A$1:$D$651,2,FALSE)</f>
        <v>Samantha Niblett</v>
      </c>
      <c r="D383" s="22" t="str">
        <f>VLOOKUP(A383,'MP details'!$A$1:$D$651,3,FALSE)</f>
        <v>Labour</v>
      </c>
      <c r="E383" s="22" t="str">
        <f>VLOOKUP(A383,'MP details'!$A$1:$D$651,4,FALSE)</f>
        <v>samantha.niblett.mp@parliament.uk</v>
      </c>
      <c r="F383" s="29">
        <v>2130</v>
      </c>
      <c r="G383" s="29">
        <v>2130</v>
      </c>
      <c r="H383" s="29">
        <v>2020</v>
      </c>
      <c r="I383" s="30">
        <f>VLOOKUP(A383,'ECP Child Poverty data'!$A$3:$D$652,4,FALSE)</f>
        <v>5482</v>
      </c>
      <c r="J383" s="31">
        <f>VLOOKUP(A383,'ECP Child Poverty data'!$A$3:$E$652,5,FALSE)</f>
        <v>0.25371742248535156</v>
      </c>
      <c r="K383" s="30">
        <f t="shared" si="30"/>
        <v>21606.714849535038</v>
      </c>
      <c r="L383" s="54">
        <f t="shared" si="31"/>
        <v>9.3489455202555652E-2</v>
      </c>
      <c r="M383" s="32"/>
      <c r="N383" s="33">
        <f t="shared" si="32"/>
        <v>0.53465346534653468</v>
      </c>
      <c r="O383" s="33">
        <f t="shared" si="33"/>
        <v>0.5643564356435643</v>
      </c>
      <c r="P383" s="33">
        <f t="shared" si="34"/>
        <v>8.9108910891089105E-2</v>
      </c>
      <c r="Q383" s="33">
        <f t="shared" si="35"/>
        <v>0.65841584158415845</v>
      </c>
      <c r="R383" s="36"/>
      <c r="S383" s="37">
        <v>160</v>
      </c>
      <c r="T383" s="37">
        <v>90</v>
      </c>
      <c r="U383" s="37">
        <v>20</v>
      </c>
      <c r="V383" s="37">
        <v>30</v>
      </c>
      <c r="W383" s="37">
        <v>30</v>
      </c>
      <c r="X383" s="37">
        <v>1330</v>
      </c>
      <c r="Y383" s="37">
        <v>470</v>
      </c>
      <c r="Z383" s="37">
        <v>860</v>
      </c>
      <c r="AA383" s="37">
        <v>800</v>
      </c>
      <c r="AB383" s="37">
        <v>220</v>
      </c>
      <c r="AC383" s="37">
        <v>390</v>
      </c>
      <c r="AD383" s="37">
        <v>200</v>
      </c>
      <c r="AE383" s="37">
        <v>690</v>
      </c>
      <c r="AF383" s="37">
        <v>1080</v>
      </c>
      <c r="AG383" s="37">
        <v>1050</v>
      </c>
      <c r="AH383" s="37">
        <v>1180</v>
      </c>
      <c r="AI383" s="37">
        <v>600</v>
      </c>
      <c r="AJ383" s="37">
        <v>220</v>
      </c>
      <c r="AK383" s="37">
        <v>130</v>
      </c>
      <c r="AL383" s="37">
        <v>1140</v>
      </c>
      <c r="AM383" s="37">
        <v>370</v>
      </c>
      <c r="AN383" s="37">
        <v>0</v>
      </c>
      <c r="AO383" s="37">
        <v>420</v>
      </c>
      <c r="AP383" s="37">
        <v>870</v>
      </c>
      <c r="AQ383" s="37">
        <v>840</v>
      </c>
      <c r="AR383" s="37">
        <v>830</v>
      </c>
      <c r="AS383" s="37">
        <v>50</v>
      </c>
      <c r="AT383" s="37">
        <v>10</v>
      </c>
      <c r="AU383" s="37">
        <v>260</v>
      </c>
      <c r="AV383" s="37">
        <v>230</v>
      </c>
      <c r="AW383" s="37">
        <v>1400</v>
      </c>
      <c r="AX383" s="37">
        <v>480</v>
      </c>
      <c r="AY383" s="37">
        <v>90</v>
      </c>
      <c r="AZ383" s="37">
        <v>90</v>
      </c>
      <c r="BA383" s="37">
        <v>180</v>
      </c>
    </row>
    <row r="384" spans="1:53" ht="15" customHeight="1" x14ac:dyDescent="0.3">
      <c r="A384" s="22" t="s">
        <v>165</v>
      </c>
      <c r="B384" s="22" t="str">
        <f>VLOOKUP(A384,'ECP Child Poverty data'!$A$1:$B$652,2,FALSE)</f>
        <v>South East</v>
      </c>
      <c r="C384" s="22" t="str">
        <f>VLOOKUP(A384,'MP details'!$A$1:$D$651,2,FALSE)</f>
        <v>Sean Woodcock</v>
      </c>
      <c r="D384" s="22" t="str">
        <f>VLOOKUP(A384,'MP details'!$A$1:$D$651,3,FALSE)</f>
        <v>Labour</v>
      </c>
      <c r="E384" s="22" t="str">
        <f>VLOOKUP(A384,'MP details'!$A$1:$D$651,4,FALSE)</f>
        <v>sean.woodcock.mp@parliament.uk</v>
      </c>
      <c r="F384" s="29">
        <v>2090</v>
      </c>
      <c r="G384" s="29">
        <v>2090</v>
      </c>
      <c r="H384" s="29">
        <v>2050</v>
      </c>
      <c r="I384" s="30">
        <f>VLOOKUP(A384,'ECP Child Poverty data'!$A$3:$D$652,4,FALSE)</f>
        <v>5649</v>
      </c>
      <c r="J384" s="31">
        <f>VLOOKUP(A384,'ECP Child Poverty data'!$A$3:$E$652,5,FALSE)</f>
        <v>0.25739902257919312</v>
      </c>
      <c r="K384" s="30">
        <f t="shared" si="30"/>
        <v>21946.470283359333</v>
      </c>
      <c r="L384" s="54">
        <f t="shared" si="31"/>
        <v>9.3409098298344123E-2</v>
      </c>
      <c r="M384" s="32"/>
      <c r="N384" s="33">
        <f t="shared" si="32"/>
        <v>0.62439024390243902</v>
      </c>
      <c r="O384" s="33">
        <f t="shared" si="33"/>
        <v>0.42926829268292682</v>
      </c>
      <c r="P384" s="33">
        <f t="shared" si="34"/>
        <v>0.13170731707317074</v>
      </c>
      <c r="Q384" s="33">
        <f t="shared" si="35"/>
        <v>0.551219512195122</v>
      </c>
      <c r="R384" s="36"/>
      <c r="S384" s="37">
        <v>140</v>
      </c>
      <c r="T384" s="37">
        <v>100</v>
      </c>
      <c r="U384" s="37">
        <v>0</v>
      </c>
      <c r="V384" s="37">
        <v>0</v>
      </c>
      <c r="W384" s="37">
        <v>30</v>
      </c>
      <c r="X384" s="37">
        <v>1130</v>
      </c>
      <c r="Y384" s="37">
        <v>510</v>
      </c>
      <c r="Z384" s="37">
        <v>610</v>
      </c>
      <c r="AA384" s="37">
        <v>960</v>
      </c>
      <c r="AB384" s="37">
        <v>300</v>
      </c>
      <c r="AC384" s="37">
        <v>470</v>
      </c>
      <c r="AD384" s="37">
        <v>200</v>
      </c>
      <c r="AE384" s="37">
        <v>810</v>
      </c>
      <c r="AF384" s="37">
        <v>1280</v>
      </c>
      <c r="AG384" s="37">
        <v>810</v>
      </c>
      <c r="AH384" s="37">
        <v>1080</v>
      </c>
      <c r="AI384" s="37">
        <v>590</v>
      </c>
      <c r="AJ384" s="37">
        <v>300</v>
      </c>
      <c r="AK384" s="37">
        <v>130</v>
      </c>
      <c r="AL384" s="37">
        <v>880</v>
      </c>
      <c r="AM384" s="37">
        <v>200</v>
      </c>
      <c r="AN384" s="37">
        <v>0</v>
      </c>
      <c r="AO384" s="37">
        <v>280</v>
      </c>
      <c r="AP384" s="37">
        <v>680</v>
      </c>
      <c r="AQ384" s="37">
        <v>650</v>
      </c>
      <c r="AR384" s="37">
        <v>630</v>
      </c>
      <c r="AS384" s="37">
        <v>40</v>
      </c>
      <c r="AT384" s="37">
        <v>20</v>
      </c>
      <c r="AU384" s="37">
        <v>360</v>
      </c>
      <c r="AV384" s="37">
        <v>260</v>
      </c>
      <c r="AW384" s="37">
        <v>1100</v>
      </c>
      <c r="AX384" s="37">
        <v>630</v>
      </c>
      <c r="AY384" s="37">
        <v>150</v>
      </c>
      <c r="AZ384" s="37">
        <v>190</v>
      </c>
      <c r="BA384" s="37">
        <v>270</v>
      </c>
    </row>
    <row r="385" spans="1:53" ht="15" customHeight="1" x14ac:dyDescent="0.3">
      <c r="A385" s="22" t="s">
        <v>90</v>
      </c>
      <c r="B385" s="22" t="str">
        <f>VLOOKUP(A385,'ECP Child Poverty data'!$A$1:$B$652,2,FALSE)</f>
        <v>North West</v>
      </c>
      <c r="C385" s="22" t="str">
        <f>VLOOKUP(A385,'MP details'!$A$1:$D$651,2,FALSE)</f>
        <v>Mr Andrew Snowden</v>
      </c>
      <c r="D385" s="22" t="str">
        <f>VLOOKUP(A385,'MP details'!$A$1:$D$651,3,FALSE)</f>
        <v>Conservative</v>
      </c>
      <c r="E385" s="22" t="str">
        <f>VLOOKUP(A385,'MP details'!$A$1:$D$651,4,FALSE)</f>
        <v>andrew.snowden.mp@parliament.uk</v>
      </c>
      <c r="F385" s="29">
        <v>1400</v>
      </c>
      <c r="G385" s="29">
        <v>1400</v>
      </c>
      <c r="H385" s="29">
        <v>1330</v>
      </c>
      <c r="I385" s="30">
        <f>VLOOKUP(A385,'ECP Child Poverty data'!$A$3:$D$652,4,FALSE)</f>
        <v>3901</v>
      </c>
      <c r="J385" s="31">
        <f>VLOOKUP(A385,'ECP Child Poverty data'!$A$3:$E$652,5,FALSE)</f>
        <v>0.27287662029266357</v>
      </c>
      <c r="K385" s="30">
        <f t="shared" si="30"/>
        <v>14295.838155046515</v>
      </c>
      <c r="L385" s="54">
        <f t="shared" si="31"/>
        <v>9.3034069466609221E-2</v>
      </c>
      <c r="M385" s="32"/>
      <c r="N385" s="33">
        <f t="shared" si="32"/>
        <v>0.66165413533834583</v>
      </c>
      <c r="O385" s="33">
        <f t="shared" si="33"/>
        <v>0.48120300751879697</v>
      </c>
      <c r="P385" s="33">
        <f t="shared" si="34"/>
        <v>6.0150375939849621E-2</v>
      </c>
      <c r="Q385" s="33">
        <f t="shared" si="35"/>
        <v>0.54887218045112784</v>
      </c>
      <c r="R385" s="36"/>
      <c r="S385" s="37">
        <v>120</v>
      </c>
      <c r="T385" s="37">
        <v>80</v>
      </c>
      <c r="U385" s="37">
        <v>10</v>
      </c>
      <c r="V385" s="37">
        <v>20</v>
      </c>
      <c r="W385" s="37">
        <v>20</v>
      </c>
      <c r="X385" s="37">
        <v>730</v>
      </c>
      <c r="Y385" s="37">
        <v>340</v>
      </c>
      <c r="Z385" s="37">
        <v>390</v>
      </c>
      <c r="AA385" s="37">
        <v>670</v>
      </c>
      <c r="AB385" s="37">
        <v>220</v>
      </c>
      <c r="AC385" s="37">
        <v>320</v>
      </c>
      <c r="AD385" s="37">
        <v>130</v>
      </c>
      <c r="AE385" s="37">
        <v>560</v>
      </c>
      <c r="AF385" s="37">
        <v>880</v>
      </c>
      <c r="AG385" s="37">
        <v>520</v>
      </c>
      <c r="AH385" s="37">
        <v>770</v>
      </c>
      <c r="AI385" s="37">
        <v>370</v>
      </c>
      <c r="AJ385" s="37">
        <v>200</v>
      </c>
      <c r="AK385" s="37">
        <v>60</v>
      </c>
      <c r="AL385" s="37">
        <v>640</v>
      </c>
      <c r="AM385" s="37">
        <v>240</v>
      </c>
      <c r="AN385" s="37">
        <v>0</v>
      </c>
      <c r="AO385" s="37">
        <v>260</v>
      </c>
      <c r="AP385" s="37">
        <v>420</v>
      </c>
      <c r="AQ385" s="37">
        <v>410</v>
      </c>
      <c r="AR385" s="37">
        <v>390</v>
      </c>
      <c r="AS385" s="37">
        <v>30</v>
      </c>
      <c r="AT385" s="37">
        <v>10</v>
      </c>
      <c r="AU385" s="37">
        <v>210</v>
      </c>
      <c r="AV385" s="37">
        <v>180</v>
      </c>
      <c r="AW385" s="37">
        <v>820</v>
      </c>
      <c r="AX385" s="37">
        <v>390</v>
      </c>
      <c r="AY385" s="37">
        <v>80</v>
      </c>
      <c r="AZ385" s="37">
        <v>110</v>
      </c>
      <c r="BA385" s="37">
        <v>80</v>
      </c>
    </row>
    <row r="386" spans="1:53" ht="15" customHeight="1" x14ac:dyDescent="0.3">
      <c r="A386" s="22" t="s">
        <v>468</v>
      </c>
      <c r="B386" s="22" t="str">
        <f>VLOOKUP(A386,'ECP Child Poverty data'!$A$1:$B$652,2,FALSE)</f>
        <v>South East</v>
      </c>
      <c r="C386" s="22" t="str">
        <f>VLOOKUP(A386,'MP details'!$A$1:$D$651,2,FALSE)</f>
        <v>Matt Rodda</v>
      </c>
      <c r="D386" s="22" t="str">
        <f>VLOOKUP(A386,'MP details'!$A$1:$D$651,3,FALSE)</f>
        <v>Labour</v>
      </c>
      <c r="E386" s="22" t="str">
        <f>VLOOKUP(A386,'MP details'!$A$1:$D$651,4,FALSE)</f>
        <v>matt.rodda.mp@parliament.uk</v>
      </c>
      <c r="F386" s="29">
        <v>2300</v>
      </c>
      <c r="G386" s="29">
        <v>2300</v>
      </c>
      <c r="H386" s="29">
        <v>2230</v>
      </c>
      <c r="I386" s="30">
        <f>VLOOKUP(A386,'ECP Child Poverty data'!$A$3:$D$652,4,FALSE)</f>
        <v>6456</v>
      </c>
      <c r="J386" s="31">
        <f>VLOOKUP(A386,'ECP Child Poverty data'!$A$3:$E$652,5,FALSE)</f>
        <v>0.26915165781974792</v>
      </c>
      <c r="K386" s="30">
        <f t="shared" ref="K386:K449" si="36">I386/J386</f>
        <v>23986.476814954684</v>
      </c>
      <c r="L386" s="54">
        <f t="shared" ref="L386:L449" si="37">H386/K386</f>
        <v>9.2969051570328046E-2</v>
      </c>
      <c r="M386" s="32"/>
      <c r="N386" s="33">
        <f t="shared" si="32"/>
        <v>0.64573991031390132</v>
      </c>
      <c r="O386" s="33">
        <f t="shared" si="33"/>
        <v>0.34080717488789236</v>
      </c>
      <c r="P386" s="33">
        <f t="shared" si="34"/>
        <v>0.1210762331838565</v>
      </c>
      <c r="Q386" s="33">
        <f t="shared" si="35"/>
        <v>0.547085201793722</v>
      </c>
      <c r="R386" s="36"/>
      <c r="S386" s="37">
        <v>140</v>
      </c>
      <c r="T386" s="37">
        <v>120</v>
      </c>
      <c r="U386" s="37">
        <v>0</v>
      </c>
      <c r="V386" s="37">
        <v>0</v>
      </c>
      <c r="W386" s="37">
        <v>10</v>
      </c>
      <c r="X386" s="37">
        <v>1220</v>
      </c>
      <c r="Y386" s="37">
        <v>510</v>
      </c>
      <c r="Z386" s="37">
        <v>710</v>
      </c>
      <c r="AA386" s="37">
        <v>1080</v>
      </c>
      <c r="AB386" s="37">
        <v>260</v>
      </c>
      <c r="AC386" s="37">
        <v>670</v>
      </c>
      <c r="AD386" s="37">
        <v>150</v>
      </c>
      <c r="AE386" s="37">
        <v>770</v>
      </c>
      <c r="AF386" s="37">
        <v>1440</v>
      </c>
      <c r="AG386" s="37">
        <v>860</v>
      </c>
      <c r="AH386" s="37">
        <v>1350</v>
      </c>
      <c r="AI386" s="37">
        <v>550</v>
      </c>
      <c r="AJ386" s="37">
        <v>260</v>
      </c>
      <c r="AK386" s="37">
        <v>140</v>
      </c>
      <c r="AL386" s="37">
        <v>760</v>
      </c>
      <c r="AM386" s="37">
        <v>190</v>
      </c>
      <c r="AN386" s="37">
        <v>0</v>
      </c>
      <c r="AO386" s="37">
        <v>190</v>
      </c>
      <c r="AP386" s="37">
        <v>600</v>
      </c>
      <c r="AQ386" s="37">
        <v>580</v>
      </c>
      <c r="AR386" s="37">
        <v>560</v>
      </c>
      <c r="AS386" s="37">
        <v>60</v>
      </c>
      <c r="AT386" s="37">
        <v>0</v>
      </c>
      <c r="AU386" s="37">
        <v>500</v>
      </c>
      <c r="AV386" s="37">
        <v>400</v>
      </c>
      <c r="AW386" s="37">
        <v>1110</v>
      </c>
      <c r="AX386" s="37">
        <v>630</v>
      </c>
      <c r="AY386" s="37">
        <v>160</v>
      </c>
      <c r="AZ386" s="37">
        <v>190</v>
      </c>
      <c r="BA386" s="37">
        <v>270</v>
      </c>
    </row>
    <row r="387" spans="1:53" ht="15" customHeight="1" x14ac:dyDescent="0.3">
      <c r="A387" s="22" t="s">
        <v>171</v>
      </c>
      <c r="B387" s="22" t="str">
        <f>VLOOKUP(A387,'ECP Child Poverty data'!$A$1:$B$652,2,FALSE)</f>
        <v>South East</v>
      </c>
      <c r="C387" s="22" t="str">
        <f>VLOOKUP(A387,'MP details'!$A$1:$D$651,2,FALSE)</f>
        <v>Luke Murphy</v>
      </c>
      <c r="D387" s="22" t="str">
        <f>VLOOKUP(A387,'MP details'!$A$1:$D$651,3,FALSE)</f>
        <v>Labour</v>
      </c>
      <c r="E387" s="22" t="str">
        <f>VLOOKUP(A387,'MP details'!$A$1:$D$651,4,FALSE)</f>
        <v>luke.murphy.mp@parliament.uk</v>
      </c>
      <c r="F387" s="29">
        <v>2270</v>
      </c>
      <c r="G387" s="29">
        <v>2270</v>
      </c>
      <c r="H387" s="29">
        <v>2200</v>
      </c>
      <c r="I387" s="30">
        <f>VLOOKUP(A387,'ECP Child Poverty data'!$A$3:$D$652,4,FALSE)</f>
        <v>5806</v>
      </c>
      <c r="J387" s="31">
        <f>VLOOKUP(A387,'ECP Child Poverty data'!$A$3:$E$652,5,FALSE)</f>
        <v>0.24518407881259918</v>
      </c>
      <c r="K387" s="30">
        <f t="shared" si="36"/>
        <v>23680.167277246754</v>
      </c>
      <c r="L387" s="54">
        <f t="shared" si="37"/>
        <v>9.2904749119482974E-2</v>
      </c>
      <c r="M387" s="32"/>
      <c r="N387" s="33">
        <f t="shared" ref="N387:N450" si="38">AF387/H387</f>
        <v>0.61363636363636365</v>
      </c>
      <c r="O387" s="33">
        <f t="shared" ref="O387:O450" si="39">AL387/H387</f>
        <v>0.42727272727272725</v>
      </c>
      <c r="P387" s="33">
        <f t="shared" ref="P387:P450" si="40">BA387/H387</f>
        <v>0.13636363636363635</v>
      </c>
      <c r="Q387" s="33">
        <f t="shared" ref="Q387:Q450" si="41">X387/H387</f>
        <v>0.57727272727272727</v>
      </c>
      <c r="R387" s="36"/>
      <c r="S387" s="37">
        <v>160</v>
      </c>
      <c r="T387" s="37">
        <v>110</v>
      </c>
      <c r="U387" s="37">
        <v>20</v>
      </c>
      <c r="V387" s="37">
        <v>20</v>
      </c>
      <c r="W387" s="37">
        <v>20</v>
      </c>
      <c r="X387" s="37">
        <v>1270</v>
      </c>
      <c r="Y387" s="37">
        <v>510</v>
      </c>
      <c r="Z387" s="37">
        <v>760</v>
      </c>
      <c r="AA387" s="37">
        <v>1010</v>
      </c>
      <c r="AB387" s="37">
        <v>360</v>
      </c>
      <c r="AC387" s="37">
        <v>480</v>
      </c>
      <c r="AD387" s="37">
        <v>170</v>
      </c>
      <c r="AE387" s="37">
        <v>870</v>
      </c>
      <c r="AF387" s="37">
        <v>1350</v>
      </c>
      <c r="AG387" s="37">
        <v>920</v>
      </c>
      <c r="AH387" s="37">
        <v>1210</v>
      </c>
      <c r="AI387" s="37">
        <v>650</v>
      </c>
      <c r="AJ387" s="37">
        <v>250</v>
      </c>
      <c r="AK387" s="37">
        <v>160</v>
      </c>
      <c r="AL387" s="37">
        <v>940</v>
      </c>
      <c r="AM387" s="37">
        <v>250</v>
      </c>
      <c r="AN387" s="37">
        <v>0</v>
      </c>
      <c r="AO387" s="37">
        <v>320</v>
      </c>
      <c r="AP387" s="37">
        <v>710</v>
      </c>
      <c r="AQ387" s="37">
        <v>690</v>
      </c>
      <c r="AR387" s="37">
        <v>660</v>
      </c>
      <c r="AS387" s="37">
        <v>60</v>
      </c>
      <c r="AT387" s="37">
        <v>0</v>
      </c>
      <c r="AU387" s="37">
        <v>320</v>
      </c>
      <c r="AV387" s="37">
        <v>270</v>
      </c>
      <c r="AW387" s="37">
        <v>1140</v>
      </c>
      <c r="AX387" s="37">
        <v>760</v>
      </c>
      <c r="AY387" s="37">
        <v>140</v>
      </c>
      <c r="AZ387" s="37">
        <v>220</v>
      </c>
      <c r="BA387" s="37">
        <v>300</v>
      </c>
    </row>
    <row r="388" spans="1:53" ht="15" customHeight="1" x14ac:dyDescent="0.3">
      <c r="A388" s="22" t="s">
        <v>643</v>
      </c>
      <c r="B388" s="22" t="str">
        <f>VLOOKUP(A388,'ECP Child Poverty data'!$A$1:$B$652,2,FALSE)</f>
        <v>Scotland</v>
      </c>
      <c r="C388" s="22" t="str">
        <f>VLOOKUP(A388,'MP details'!$A$1:$D$651,2,FALSE)</f>
        <v>Wendy Chamberlain</v>
      </c>
      <c r="D388" s="22" t="str">
        <f>VLOOKUP(A388,'MP details'!$A$1:$D$651,3,FALSE)</f>
        <v>Liberal Democrat</v>
      </c>
      <c r="E388" s="22" t="str">
        <f>VLOOKUP(A388,'MP details'!$A$1:$D$651,4,FALSE)</f>
        <v>wendy.chamberlain.mp@parliament.uk</v>
      </c>
      <c r="F388" s="29">
        <v>1370</v>
      </c>
      <c r="G388" s="29">
        <v>1370</v>
      </c>
      <c r="H388" s="29">
        <v>1320</v>
      </c>
      <c r="I388" s="30">
        <f>VLOOKUP(A388,'ECP Child Poverty data'!$A$3:$D$652,4,FALSE)</f>
        <v>3045</v>
      </c>
      <c r="J388" s="31">
        <f>VLOOKUP(A388,'ECP Child Poverty data'!$A$3:$E$652,5,FALSE)</f>
        <v>0.21357764303684235</v>
      </c>
      <c r="K388" s="30">
        <f t="shared" si="36"/>
        <v>14257.110232622685</v>
      </c>
      <c r="L388" s="54">
        <f t="shared" si="37"/>
        <v>9.2585382203163188E-2</v>
      </c>
      <c r="M388" s="32"/>
      <c r="N388" s="33">
        <f t="shared" si="38"/>
        <v>0.52272727272727271</v>
      </c>
      <c r="O388" s="33">
        <f t="shared" si="39"/>
        <v>0.49242424242424243</v>
      </c>
      <c r="P388" s="33">
        <f t="shared" si="40"/>
        <v>7.575757575757576E-2</v>
      </c>
      <c r="Q388" s="33">
        <f t="shared" si="41"/>
        <v>0.51515151515151514</v>
      </c>
      <c r="R388" s="36"/>
      <c r="S388" s="37">
        <v>100</v>
      </c>
      <c r="T388" s="37">
        <v>60</v>
      </c>
      <c r="U388" s="37">
        <v>20</v>
      </c>
      <c r="V388" s="37">
        <v>0</v>
      </c>
      <c r="W388" s="37">
        <v>10</v>
      </c>
      <c r="X388" s="37">
        <v>680</v>
      </c>
      <c r="Y388" s="37">
        <v>210</v>
      </c>
      <c r="Z388" s="37">
        <v>470</v>
      </c>
      <c r="AA388" s="37">
        <v>690</v>
      </c>
      <c r="AB388" s="37">
        <v>170</v>
      </c>
      <c r="AC388" s="37">
        <v>310</v>
      </c>
      <c r="AD388" s="37">
        <v>210</v>
      </c>
      <c r="AE388" s="37">
        <v>370</v>
      </c>
      <c r="AF388" s="37">
        <v>690</v>
      </c>
      <c r="AG388" s="37">
        <v>680</v>
      </c>
      <c r="AH388" s="37">
        <v>800</v>
      </c>
      <c r="AI388" s="37">
        <v>320</v>
      </c>
      <c r="AJ388" s="37">
        <v>160</v>
      </c>
      <c r="AK388" s="37">
        <v>90</v>
      </c>
      <c r="AL388" s="37">
        <v>650</v>
      </c>
      <c r="AM388" s="37">
        <v>280</v>
      </c>
      <c r="AN388" s="37">
        <v>0</v>
      </c>
      <c r="AO388" s="37">
        <v>0</v>
      </c>
      <c r="AP388" s="37">
        <v>460</v>
      </c>
      <c r="AQ388" s="37">
        <v>90</v>
      </c>
      <c r="AR388" s="37">
        <v>80</v>
      </c>
      <c r="AS388" s="37">
        <v>20</v>
      </c>
      <c r="AT388" s="37">
        <v>20</v>
      </c>
      <c r="AU388" s="37">
        <v>190</v>
      </c>
      <c r="AV388" s="37">
        <v>160</v>
      </c>
      <c r="AW388" s="37">
        <v>830</v>
      </c>
      <c r="AX388" s="37">
        <v>390</v>
      </c>
      <c r="AY388" s="37">
        <v>90</v>
      </c>
      <c r="AZ388" s="37">
        <v>100</v>
      </c>
      <c r="BA388" s="37">
        <v>100</v>
      </c>
    </row>
    <row r="389" spans="1:53" ht="15" customHeight="1" x14ac:dyDescent="0.3">
      <c r="A389" s="22" t="s">
        <v>131</v>
      </c>
      <c r="B389" s="22" t="str">
        <f>VLOOKUP(A389,'ECP Child Poverty data'!$A$1:$B$652,2,FALSE)</f>
        <v>South West</v>
      </c>
      <c r="C389" s="22" t="str">
        <f>VLOOKUP(A389,'MP details'!$A$1:$D$651,2,FALSE)</f>
        <v>Cameron Thomas</v>
      </c>
      <c r="D389" s="22" t="str">
        <f>VLOOKUP(A389,'MP details'!$A$1:$D$651,3,FALSE)</f>
        <v>Liberal Democrat</v>
      </c>
      <c r="E389" s="22" t="str">
        <f>VLOOKUP(A389,'MP details'!$A$1:$D$651,4,FALSE)</f>
        <v>cameron.thomas.mp@parliament.uk</v>
      </c>
      <c r="F389" s="29">
        <v>1970</v>
      </c>
      <c r="G389" s="29">
        <v>1970</v>
      </c>
      <c r="H389" s="29">
        <v>1900</v>
      </c>
      <c r="I389" s="30">
        <f>VLOOKUP(A389,'ECP Child Poverty data'!$A$3:$D$652,4,FALSE)</f>
        <v>4878</v>
      </c>
      <c r="J389" s="31">
        <f>VLOOKUP(A389,'ECP Child Poverty data'!$A$3:$E$652,5,FALSE)</f>
        <v>0.23587101697921753</v>
      </c>
      <c r="K389" s="30">
        <f t="shared" si="36"/>
        <v>20680.794370042495</v>
      </c>
      <c r="L389" s="54">
        <f t="shared" si="37"/>
        <v>9.1872679840203642E-2</v>
      </c>
      <c r="M389" s="32"/>
      <c r="N389" s="33">
        <f t="shared" si="38"/>
        <v>0.63684210526315788</v>
      </c>
      <c r="O389" s="33">
        <f t="shared" si="39"/>
        <v>0.41578947368421054</v>
      </c>
      <c r="P389" s="33">
        <f t="shared" si="40"/>
        <v>0.1368421052631579</v>
      </c>
      <c r="Q389" s="33">
        <f t="shared" si="41"/>
        <v>0.58421052631578951</v>
      </c>
      <c r="R389" s="36"/>
      <c r="S389" s="37">
        <v>120</v>
      </c>
      <c r="T389" s="37">
        <v>90</v>
      </c>
      <c r="U389" s="37">
        <v>0</v>
      </c>
      <c r="V389" s="37">
        <v>0</v>
      </c>
      <c r="W389" s="37">
        <v>20</v>
      </c>
      <c r="X389" s="37">
        <v>1110</v>
      </c>
      <c r="Y389" s="37">
        <v>480</v>
      </c>
      <c r="Z389" s="37">
        <v>630</v>
      </c>
      <c r="AA389" s="37">
        <v>860</v>
      </c>
      <c r="AB389" s="37">
        <v>350</v>
      </c>
      <c r="AC389" s="37">
        <v>380</v>
      </c>
      <c r="AD389" s="37">
        <v>140</v>
      </c>
      <c r="AE389" s="37">
        <v>830</v>
      </c>
      <c r="AF389" s="37">
        <v>1210</v>
      </c>
      <c r="AG389" s="37">
        <v>760</v>
      </c>
      <c r="AH389" s="37">
        <v>1160</v>
      </c>
      <c r="AI389" s="37">
        <v>530</v>
      </c>
      <c r="AJ389" s="37">
        <v>220</v>
      </c>
      <c r="AK389" s="37">
        <v>70</v>
      </c>
      <c r="AL389" s="37">
        <v>790</v>
      </c>
      <c r="AM389" s="37">
        <v>260</v>
      </c>
      <c r="AN389" s="37">
        <v>0</v>
      </c>
      <c r="AO389" s="37">
        <v>290</v>
      </c>
      <c r="AP389" s="37">
        <v>520</v>
      </c>
      <c r="AQ389" s="37">
        <v>510</v>
      </c>
      <c r="AR389" s="37">
        <v>510</v>
      </c>
      <c r="AS389" s="37">
        <v>40</v>
      </c>
      <c r="AT389" s="37">
        <v>0</v>
      </c>
      <c r="AU389" s="37">
        <v>270</v>
      </c>
      <c r="AV389" s="37">
        <v>210</v>
      </c>
      <c r="AW389" s="37">
        <v>980</v>
      </c>
      <c r="AX389" s="37">
        <v>670</v>
      </c>
      <c r="AY389" s="37">
        <v>140</v>
      </c>
      <c r="AZ389" s="37">
        <v>180</v>
      </c>
      <c r="BA389" s="37">
        <v>260</v>
      </c>
    </row>
    <row r="390" spans="1:53" ht="15" customHeight="1" x14ac:dyDescent="0.3">
      <c r="A390" s="22" t="s">
        <v>159</v>
      </c>
      <c r="B390" s="22" t="str">
        <f>VLOOKUP(A390,'ECP Child Poverty data'!$A$1:$B$652,2,FALSE)</f>
        <v>South East</v>
      </c>
      <c r="C390" s="22" t="str">
        <f>VLOOKUP(A390,'MP details'!$A$1:$D$651,2,FALSE)</f>
        <v>Alex Baker</v>
      </c>
      <c r="D390" s="22" t="str">
        <f>VLOOKUP(A390,'MP details'!$A$1:$D$651,3,FALSE)</f>
        <v>Labour</v>
      </c>
      <c r="E390" s="22" t="str">
        <f>VLOOKUP(A390,'MP details'!$A$1:$D$651,4,FALSE)</f>
        <v>alex.baker.mp@parliament.uk</v>
      </c>
      <c r="F390" s="29">
        <v>2320</v>
      </c>
      <c r="G390" s="29">
        <v>2320</v>
      </c>
      <c r="H390" s="29">
        <v>2230</v>
      </c>
      <c r="I390" s="30">
        <f>VLOOKUP(A390,'ECP Child Poverty data'!$A$3:$D$652,4,FALSE)</f>
        <v>5695</v>
      </c>
      <c r="J390" s="31">
        <f>VLOOKUP(A390,'ECP Child Poverty data'!$A$3:$E$652,5,FALSE)</f>
        <v>0.23393826186656952</v>
      </c>
      <c r="K390" s="30">
        <f t="shared" si="36"/>
        <v>24344.029722030831</v>
      </c>
      <c r="L390" s="54">
        <f t="shared" si="37"/>
        <v>9.1603568737919236E-2</v>
      </c>
      <c r="M390" s="32"/>
      <c r="N390" s="33">
        <f t="shared" si="38"/>
        <v>0.61434977578475336</v>
      </c>
      <c r="O390" s="33">
        <f t="shared" si="39"/>
        <v>0.44394618834080718</v>
      </c>
      <c r="P390" s="33">
        <f t="shared" si="40"/>
        <v>0.11659192825112108</v>
      </c>
      <c r="Q390" s="33">
        <f t="shared" si="41"/>
        <v>0.56502242152466364</v>
      </c>
      <c r="R390" s="36"/>
      <c r="S390" s="37">
        <v>150</v>
      </c>
      <c r="T390" s="37">
        <v>120</v>
      </c>
      <c r="U390" s="37">
        <v>0</v>
      </c>
      <c r="V390" s="37">
        <v>0</v>
      </c>
      <c r="W390" s="37">
        <v>20</v>
      </c>
      <c r="X390" s="37">
        <v>1260</v>
      </c>
      <c r="Y390" s="37">
        <v>510</v>
      </c>
      <c r="Z390" s="37">
        <v>750</v>
      </c>
      <c r="AA390" s="37">
        <v>1060</v>
      </c>
      <c r="AB390" s="37">
        <v>330</v>
      </c>
      <c r="AC390" s="37">
        <v>530</v>
      </c>
      <c r="AD390" s="37">
        <v>200</v>
      </c>
      <c r="AE390" s="37">
        <v>840</v>
      </c>
      <c r="AF390" s="37">
        <v>1370</v>
      </c>
      <c r="AG390" s="37">
        <v>950</v>
      </c>
      <c r="AH390" s="37">
        <v>1370</v>
      </c>
      <c r="AI390" s="37">
        <v>630</v>
      </c>
      <c r="AJ390" s="37">
        <v>220</v>
      </c>
      <c r="AK390" s="37">
        <v>90</v>
      </c>
      <c r="AL390" s="37">
        <v>990</v>
      </c>
      <c r="AM390" s="37">
        <v>240</v>
      </c>
      <c r="AN390" s="37">
        <v>0</v>
      </c>
      <c r="AO390" s="37">
        <v>330</v>
      </c>
      <c r="AP390" s="37">
        <v>790</v>
      </c>
      <c r="AQ390" s="37">
        <v>790</v>
      </c>
      <c r="AR390" s="37">
        <v>750</v>
      </c>
      <c r="AS390" s="37">
        <v>50</v>
      </c>
      <c r="AT390" s="37">
        <v>0</v>
      </c>
      <c r="AU390" s="37">
        <v>350</v>
      </c>
      <c r="AV390" s="37">
        <v>300</v>
      </c>
      <c r="AW390" s="37">
        <v>1240</v>
      </c>
      <c r="AX390" s="37">
        <v>700</v>
      </c>
      <c r="AY390" s="37">
        <v>140</v>
      </c>
      <c r="AZ390" s="37">
        <v>180</v>
      </c>
      <c r="BA390" s="37">
        <v>260</v>
      </c>
    </row>
    <row r="391" spans="1:53" ht="15" customHeight="1" x14ac:dyDescent="0.3">
      <c r="A391" s="22" t="s">
        <v>383</v>
      </c>
      <c r="B391" s="22" t="str">
        <f>VLOOKUP(A391,'ECP Child Poverty data'!$A$1:$B$652,2,FALSE)</f>
        <v>East Midlands</v>
      </c>
      <c r="C391" s="22" t="str">
        <f>VLOOKUP(A391,'MP details'!$A$1:$D$651,2,FALSE)</f>
        <v>Dr Jeevun Sandher</v>
      </c>
      <c r="D391" s="22" t="str">
        <f>VLOOKUP(A391,'MP details'!$A$1:$D$651,3,FALSE)</f>
        <v>Labour</v>
      </c>
      <c r="E391" s="22" t="str">
        <f>VLOOKUP(A391,'MP details'!$A$1:$D$651,4,FALSE)</f>
        <v>jeevun.sandher.mp@parliament.uk</v>
      </c>
      <c r="F391" s="29">
        <v>1800</v>
      </c>
      <c r="G391" s="29">
        <v>1800</v>
      </c>
      <c r="H391" s="29">
        <v>1760</v>
      </c>
      <c r="I391" s="30">
        <f>VLOOKUP(A391,'ECP Child Poverty data'!$A$3:$D$652,4,FALSE)</f>
        <v>5326</v>
      </c>
      <c r="J391" s="31">
        <f>VLOOKUP(A391,'ECP Child Poverty data'!$A$3:$E$652,5,FALSE)</f>
        <v>0.27693569660186768</v>
      </c>
      <c r="K391" s="30">
        <f t="shared" si="36"/>
        <v>19231.901359602773</v>
      </c>
      <c r="L391" s="54">
        <f t="shared" si="37"/>
        <v>9.1514612470763632E-2</v>
      </c>
      <c r="M391" s="32"/>
      <c r="N391" s="33">
        <f t="shared" si="38"/>
        <v>0.64204545454545459</v>
      </c>
      <c r="O391" s="33">
        <f t="shared" si="39"/>
        <v>0.45454545454545453</v>
      </c>
      <c r="P391" s="33">
        <f t="shared" si="40"/>
        <v>9.0909090909090912E-2</v>
      </c>
      <c r="Q391" s="33">
        <f t="shared" si="41"/>
        <v>0.52840909090909094</v>
      </c>
      <c r="R391" s="36"/>
      <c r="S391" s="37">
        <v>100</v>
      </c>
      <c r="T391" s="37">
        <v>60</v>
      </c>
      <c r="U391" s="37">
        <v>0</v>
      </c>
      <c r="V391" s="37">
        <v>20</v>
      </c>
      <c r="W391" s="37">
        <v>10</v>
      </c>
      <c r="X391" s="37">
        <v>930</v>
      </c>
      <c r="Y391" s="37">
        <v>400</v>
      </c>
      <c r="Z391" s="37">
        <v>540</v>
      </c>
      <c r="AA391" s="37">
        <v>870</v>
      </c>
      <c r="AB391" s="37">
        <v>320</v>
      </c>
      <c r="AC391" s="37">
        <v>410</v>
      </c>
      <c r="AD391" s="37">
        <v>130</v>
      </c>
      <c r="AE391" s="37">
        <v>720</v>
      </c>
      <c r="AF391" s="37">
        <v>1130</v>
      </c>
      <c r="AG391" s="37">
        <v>670</v>
      </c>
      <c r="AH391" s="37">
        <v>1010</v>
      </c>
      <c r="AI391" s="37">
        <v>520</v>
      </c>
      <c r="AJ391" s="37">
        <v>180</v>
      </c>
      <c r="AK391" s="37">
        <v>80</v>
      </c>
      <c r="AL391" s="37">
        <v>800</v>
      </c>
      <c r="AM391" s="37">
        <v>280</v>
      </c>
      <c r="AN391" s="37">
        <v>0</v>
      </c>
      <c r="AO391" s="37">
        <v>280</v>
      </c>
      <c r="AP391" s="37">
        <v>600</v>
      </c>
      <c r="AQ391" s="37">
        <v>580</v>
      </c>
      <c r="AR391" s="37">
        <v>560</v>
      </c>
      <c r="AS391" s="37">
        <v>50</v>
      </c>
      <c r="AT391" s="37">
        <v>20</v>
      </c>
      <c r="AU391" s="37">
        <v>280</v>
      </c>
      <c r="AV391" s="37">
        <v>270</v>
      </c>
      <c r="AW391" s="37">
        <v>990</v>
      </c>
      <c r="AX391" s="37">
        <v>580</v>
      </c>
      <c r="AY391" s="37">
        <v>90</v>
      </c>
      <c r="AZ391" s="37">
        <v>140</v>
      </c>
      <c r="BA391" s="37">
        <v>160</v>
      </c>
    </row>
    <row r="392" spans="1:53" ht="15" customHeight="1" x14ac:dyDescent="0.3">
      <c r="A392" s="22" t="s">
        <v>620</v>
      </c>
      <c r="B392" s="22" t="str">
        <f>VLOOKUP(A392,'ECP Child Poverty data'!$A$1:$B$652,2,FALSE)</f>
        <v>Scotland</v>
      </c>
      <c r="C392" s="22" t="str">
        <f>VLOOKUP(A392,'MP details'!$A$1:$D$651,2,FALSE)</f>
        <v>Tracy Gilbert</v>
      </c>
      <c r="D392" s="22" t="str">
        <f>VLOOKUP(A392,'MP details'!$A$1:$D$651,3,FALSE)</f>
        <v>Labour</v>
      </c>
      <c r="E392" s="22" t="str">
        <f>VLOOKUP(A392,'MP details'!$A$1:$D$651,4,FALSE)</f>
        <v>tracy.gilbert.mp@parliament.uk</v>
      </c>
      <c r="F392" s="29">
        <v>1450</v>
      </c>
      <c r="G392" s="29">
        <v>1450</v>
      </c>
      <c r="H392" s="29">
        <v>1410</v>
      </c>
      <c r="I392" s="30">
        <f>VLOOKUP(A392,'ECP Child Poverty data'!$A$3:$D$652,4,FALSE)</f>
        <v>3623</v>
      </c>
      <c r="J392" s="31">
        <f>VLOOKUP(A392,'ECP Child Poverty data'!$A$3:$E$652,5,FALSE)</f>
        <v>0.23513714969158173</v>
      </c>
      <c r="K392" s="30">
        <f t="shared" si="36"/>
        <v>15408.028908881977</v>
      </c>
      <c r="L392" s="54">
        <f t="shared" si="37"/>
        <v>9.1510731732026007E-2</v>
      </c>
      <c r="M392" s="32"/>
      <c r="N392" s="33">
        <f t="shared" si="38"/>
        <v>0.56737588652482274</v>
      </c>
      <c r="O392" s="33">
        <f t="shared" si="39"/>
        <v>0.39007092198581561</v>
      </c>
      <c r="P392" s="33">
        <f t="shared" si="40"/>
        <v>7.0921985815602842E-2</v>
      </c>
      <c r="Q392" s="33">
        <f t="shared" si="41"/>
        <v>0.56028368794326244</v>
      </c>
      <c r="R392" s="36"/>
      <c r="S392" s="37">
        <v>80</v>
      </c>
      <c r="T392" s="37">
        <v>60</v>
      </c>
      <c r="U392" s="37">
        <v>10</v>
      </c>
      <c r="V392" s="37">
        <v>0</v>
      </c>
      <c r="W392" s="37">
        <v>0</v>
      </c>
      <c r="X392" s="37">
        <v>790</v>
      </c>
      <c r="Y392" s="37">
        <v>240</v>
      </c>
      <c r="Z392" s="37">
        <v>540</v>
      </c>
      <c r="AA392" s="37">
        <v>660</v>
      </c>
      <c r="AB392" s="37">
        <v>190</v>
      </c>
      <c r="AC392" s="37">
        <v>370</v>
      </c>
      <c r="AD392" s="37">
        <v>100</v>
      </c>
      <c r="AE392" s="37">
        <v>430</v>
      </c>
      <c r="AF392" s="37">
        <v>800</v>
      </c>
      <c r="AG392" s="37">
        <v>650</v>
      </c>
      <c r="AH392" s="37">
        <v>880</v>
      </c>
      <c r="AI392" s="37">
        <v>410</v>
      </c>
      <c r="AJ392" s="37">
        <v>130</v>
      </c>
      <c r="AK392" s="37">
        <v>40</v>
      </c>
      <c r="AL392" s="37">
        <v>550</v>
      </c>
      <c r="AM392" s="37">
        <v>180</v>
      </c>
      <c r="AN392" s="37">
        <v>0</v>
      </c>
      <c r="AO392" s="37">
        <v>0</v>
      </c>
      <c r="AP392" s="37">
        <v>420</v>
      </c>
      <c r="AQ392" s="37">
        <v>80</v>
      </c>
      <c r="AR392" s="37">
        <v>70</v>
      </c>
      <c r="AS392" s="37">
        <v>0</v>
      </c>
      <c r="AT392" s="37">
        <v>0</v>
      </c>
      <c r="AU392" s="37">
        <v>300</v>
      </c>
      <c r="AV392" s="37">
        <v>220</v>
      </c>
      <c r="AW392" s="37">
        <v>720</v>
      </c>
      <c r="AX392" s="37">
        <v>350</v>
      </c>
      <c r="AY392" s="37">
        <v>100</v>
      </c>
      <c r="AZ392" s="37">
        <v>160</v>
      </c>
      <c r="BA392" s="37">
        <v>100</v>
      </c>
    </row>
    <row r="393" spans="1:53" ht="15" customHeight="1" x14ac:dyDescent="0.3">
      <c r="A393" s="22" t="s">
        <v>128</v>
      </c>
      <c r="B393" s="22" t="str">
        <f>VLOOKUP(A393,'ECP Child Poverty data'!$A$1:$B$652,2,FALSE)</f>
        <v>South West</v>
      </c>
      <c r="C393" s="22" t="str">
        <f>VLOOKUP(A393,'MP details'!$A$1:$D$651,2,FALSE)</f>
        <v>Matt Bishop</v>
      </c>
      <c r="D393" s="22" t="str">
        <f>VLOOKUP(A393,'MP details'!$A$1:$D$651,3,FALSE)</f>
        <v>Labour</v>
      </c>
      <c r="E393" s="22" t="str">
        <f>VLOOKUP(A393,'MP details'!$A$1:$D$651,4,FALSE)</f>
        <v>matt.bishop.mp@parliament.uk</v>
      </c>
      <c r="F393" s="29">
        <v>1620</v>
      </c>
      <c r="G393" s="29">
        <v>1620</v>
      </c>
      <c r="H393" s="29">
        <v>1560</v>
      </c>
      <c r="I393" s="30">
        <f>VLOOKUP(A393,'ECP Child Poverty data'!$A$3:$D$652,4,FALSE)</f>
        <v>5144</v>
      </c>
      <c r="J393" s="31">
        <f>VLOOKUP(A393,'ECP Child Poverty data'!$A$3:$E$652,5,FALSE)</f>
        <v>0.30123883485794067</v>
      </c>
      <c r="K393" s="30">
        <f t="shared" si="36"/>
        <v>17076.151560690461</v>
      </c>
      <c r="L393" s="54">
        <f t="shared" si="37"/>
        <v>9.1355478689422134E-2</v>
      </c>
      <c r="M393" s="32"/>
      <c r="N393" s="33">
        <f t="shared" si="38"/>
        <v>0.69230769230769229</v>
      </c>
      <c r="O393" s="33">
        <f t="shared" si="39"/>
        <v>0.4358974358974359</v>
      </c>
      <c r="P393" s="33">
        <f t="shared" si="40"/>
        <v>9.6153846153846159E-2</v>
      </c>
      <c r="Q393" s="33">
        <f t="shared" si="41"/>
        <v>0.53205128205128205</v>
      </c>
      <c r="R393" s="36"/>
      <c r="S393" s="37">
        <v>120</v>
      </c>
      <c r="T393" s="37">
        <v>90</v>
      </c>
      <c r="U393" s="37">
        <v>10</v>
      </c>
      <c r="V393" s="37">
        <v>0</v>
      </c>
      <c r="W393" s="37">
        <v>20</v>
      </c>
      <c r="X393" s="37">
        <v>830</v>
      </c>
      <c r="Y393" s="37">
        <v>380</v>
      </c>
      <c r="Z393" s="37">
        <v>450</v>
      </c>
      <c r="AA393" s="37">
        <v>800</v>
      </c>
      <c r="AB393" s="37">
        <v>290</v>
      </c>
      <c r="AC393" s="37">
        <v>420</v>
      </c>
      <c r="AD393" s="37">
        <v>90</v>
      </c>
      <c r="AE393" s="37">
        <v>660</v>
      </c>
      <c r="AF393" s="37">
        <v>1080</v>
      </c>
      <c r="AG393" s="37">
        <v>540</v>
      </c>
      <c r="AH393" s="37">
        <v>950</v>
      </c>
      <c r="AI393" s="37">
        <v>440</v>
      </c>
      <c r="AJ393" s="37">
        <v>150</v>
      </c>
      <c r="AK393" s="37">
        <v>80</v>
      </c>
      <c r="AL393" s="37">
        <v>680</v>
      </c>
      <c r="AM393" s="37">
        <v>240</v>
      </c>
      <c r="AN393" s="37">
        <v>0</v>
      </c>
      <c r="AO393" s="37">
        <v>230</v>
      </c>
      <c r="AP393" s="37">
        <v>470</v>
      </c>
      <c r="AQ393" s="37">
        <v>460</v>
      </c>
      <c r="AR393" s="37">
        <v>440</v>
      </c>
      <c r="AS393" s="37">
        <v>40</v>
      </c>
      <c r="AT393" s="37">
        <v>10</v>
      </c>
      <c r="AU393" s="37">
        <v>210</v>
      </c>
      <c r="AV393" s="37">
        <v>240</v>
      </c>
      <c r="AW393" s="37">
        <v>890</v>
      </c>
      <c r="AX393" s="37">
        <v>560</v>
      </c>
      <c r="AY393" s="37">
        <v>80</v>
      </c>
      <c r="AZ393" s="37">
        <v>140</v>
      </c>
      <c r="BA393" s="37">
        <v>150</v>
      </c>
    </row>
    <row r="394" spans="1:53" ht="15" customHeight="1" x14ac:dyDescent="0.3">
      <c r="A394" s="22" t="s">
        <v>672</v>
      </c>
      <c r="B394" s="22" t="str">
        <f>VLOOKUP(A394,'ECP Child Poverty data'!$A$1:$B$652,2,FALSE)</f>
        <v>Wales</v>
      </c>
      <c r="C394" s="22" t="str">
        <f>VLOOKUP(A394,'MP details'!$A$1:$D$651,2,FALSE)</f>
        <v>Alex Davies-Jones</v>
      </c>
      <c r="D394" s="22" t="str">
        <f>VLOOKUP(A394,'MP details'!$A$1:$D$651,3,FALSE)</f>
        <v>Labour</v>
      </c>
      <c r="E394" s="22" t="str">
        <f>VLOOKUP(A394,'MP details'!$A$1:$D$651,4,FALSE)</f>
        <v>alex.daviesjones.mp@parliament.uk</v>
      </c>
      <c r="F394" s="29">
        <v>2040</v>
      </c>
      <c r="G394" s="29">
        <v>2040</v>
      </c>
      <c r="H394" s="29">
        <v>1990</v>
      </c>
      <c r="I394" s="30">
        <f>VLOOKUP(A394,'ECP Child Poverty data'!$A$3:$D$652,4,FALSE)</f>
        <v>6750</v>
      </c>
      <c r="J394" s="31">
        <f>VLOOKUP(A394,'ECP Child Poverty data'!$A$3:$E$652,5,FALSE)</f>
        <v>0.30904498696327209</v>
      </c>
      <c r="K394" s="30">
        <f t="shared" si="36"/>
        <v>21841.480317563579</v>
      </c>
      <c r="L394" s="54">
        <f t="shared" si="37"/>
        <v>9.1111040601023915E-2</v>
      </c>
      <c r="M394" s="32"/>
      <c r="N394" s="33">
        <f t="shared" si="38"/>
        <v>0.49748743718592964</v>
      </c>
      <c r="O394" s="33">
        <f t="shared" si="39"/>
        <v>0.52763819095477382</v>
      </c>
      <c r="P394" s="33">
        <f t="shared" si="40"/>
        <v>8.0402010050251257E-2</v>
      </c>
      <c r="Q394" s="33">
        <f t="shared" si="41"/>
        <v>0.63819095477386933</v>
      </c>
      <c r="R394" s="36"/>
      <c r="S394" s="37">
        <v>120</v>
      </c>
      <c r="T394" s="37">
        <v>90</v>
      </c>
      <c r="U394" s="37">
        <v>20</v>
      </c>
      <c r="V394" s="37">
        <v>10</v>
      </c>
      <c r="W394" s="37">
        <v>0</v>
      </c>
      <c r="X394" s="37">
        <v>1270</v>
      </c>
      <c r="Y394" s="37">
        <v>480</v>
      </c>
      <c r="Z394" s="37">
        <v>790</v>
      </c>
      <c r="AA394" s="37">
        <v>780</v>
      </c>
      <c r="AB394" s="37">
        <v>160</v>
      </c>
      <c r="AC394" s="37">
        <v>350</v>
      </c>
      <c r="AD394" s="37">
        <v>260</v>
      </c>
      <c r="AE394" s="37">
        <v>640</v>
      </c>
      <c r="AF394" s="37">
        <v>990</v>
      </c>
      <c r="AG394" s="37">
        <v>1060</v>
      </c>
      <c r="AH394" s="37">
        <v>1240</v>
      </c>
      <c r="AI394" s="37">
        <v>540</v>
      </c>
      <c r="AJ394" s="37">
        <v>160</v>
      </c>
      <c r="AK394" s="37">
        <v>100</v>
      </c>
      <c r="AL394" s="37">
        <v>1050</v>
      </c>
      <c r="AM394" s="37">
        <v>440</v>
      </c>
      <c r="AN394" s="37">
        <v>0</v>
      </c>
      <c r="AO394" s="37">
        <v>470</v>
      </c>
      <c r="AP394" s="37">
        <v>610</v>
      </c>
      <c r="AQ394" s="37">
        <v>580</v>
      </c>
      <c r="AR394" s="37">
        <v>570</v>
      </c>
      <c r="AS394" s="37">
        <v>40</v>
      </c>
      <c r="AT394" s="37">
        <v>0</v>
      </c>
      <c r="AU394" s="37">
        <v>200</v>
      </c>
      <c r="AV394" s="37">
        <v>280</v>
      </c>
      <c r="AW394" s="37">
        <v>1230</v>
      </c>
      <c r="AX394" s="37">
        <v>460</v>
      </c>
      <c r="AY394" s="37">
        <v>100</v>
      </c>
      <c r="AZ394" s="37">
        <v>200</v>
      </c>
      <c r="BA394" s="37">
        <v>160</v>
      </c>
    </row>
    <row r="395" spans="1:53" ht="15" customHeight="1" x14ac:dyDescent="0.3">
      <c r="A395" s="22" t="s">
        <v>597</v>
      </c>
      <c r="B395" s="22" t="str">
        <f>VLOOKUP(A395,'ECP Child Poverty data'!$A$1:$B$652,2,FALSE)</f>
        <v>Yorkshire And The Humber</v>
      </c>
      <c r="C395" s="22" t="str">
        <f>VLOOKUP(A395,'MP details'!$A$1:$D$651,2,FALSE)</f>
        <v>Rachael Maskell</v>
      </c>
      <c r="D395" s="22" t="str">
        <f>VLOOKUP(A395,'MP details'!$A$1:$D$651,3,FALSE)</f>
        <v>Independent</v>
      </c>
      <c r="E395" s="22" t="str">
        <f>VLOOKUP(A395,'MP details'!$A$1:$D$651,4,FALSE)</f>
        <v>rachael.maskell.mp@parliament.uk</v>
      </c>
      <c r="F395" s="29">
        <v>1760</v>
      </c>
      <c r="G395" s="29">
        <v>1760</v>
      </c>
      <c r="H395" s="29">
        <v>1670</v>
      </c>
      <c r="I395" s="30">
        <f>VLOOKUP(A395,'ECP Child Poverty data'!$A$3:$D$652,4,FALSE)</f>
        <v>5054</v>
      </c>
      <c r="J395" s="31">
        <f>VLOOKUP(A395,'ECP Child Poverty data'!$A$3:$E$652,5,FALSE)</f>
        <v>0.27496716380119324</v>
      </c>
      <c r="K395" s="30">
        <f t="shared" si="36"/>
        <v>18380.376515263266</v>
      </c>
      <c r="L395" s="54">
        <f t="shared" si="37"/>
        <v>9.0857768806488465E-2</v>
      </c>
      <c r="M395" s="32"/>
      <c r="N395" s="33">
        <f t="shared" si="38"/>
        <v>0.61676646706586824</v>
      </c>
      <c r="O395" s="33">
        <f t="shared" si="39"/>
        <v>0.49101796407185627</v>
      </c>
      <c r="P395" s="33">
        <f t="shared" si="40"/>
        <v>6.5868263473053898E-2</v>
      </c>
      <c r="Q395" s="33">
        <f t="shared" si="41"/>
        <v>0.6227544910179641</v>
      </c>
      <c r="R395" s="36"/>
      <c r="S395" s="37">
        <v>150</v>
      </c>
      <c r="T395" s="37">
        <v>100</v>
      </c>
      <c r="U395" s="37">
        <v>20</v>
      </c>
      <c r="V395" s="37">
        <v>0</v>
      </c>
      <c r="W395" s="37">
        <v>40</v>
      </c>
      <c r="X395" s="37">
        <v>1040</v>
      </c>
      <c r="Y395" s="37">
        <v>450</v>
      </c>
      <c r="Z395" s="37">
        <v>580</v>
      </c>
      <c r="AA395" s="37">
        <v>720</v>
      </c>
      <c r="AB395" s="37">
        <v>220</v>
      </c>
      <c r="AC395" s="37">
        <v>360</v>
      </c>
      <c r="AD395" s="37">
        <v>150</v>
      </c>
      <c r="AE395" s="37">
        <v>670</v>
      </c>
      <c r="AF395" s="37">
        <v>1030</v>
      </c>
      <c r="AG395" s="37">
        <v>730</v>
      </c>
      <c r="AH395" s="37">
        <v>970</v>
      </c>
      <c r="AI395" s="37">
        <v>540</v>
      </c>
      <c r="AJ395" s="37">
        <v>140</v>
      </c>
      <c r="AK395" s="37">
        <v>110</v>
      </c>
      <c r="AL395" s="37">
        <v>820</v>
      </c>
      <c r="AM395" s="37">
        <v>290</v>
      </c>
      <c r="AN395" s="37">
        <v>0</v>
      </c>
      <c r="AO395" s="37">
        <v>320</v>
      </c>
      <c r="AP395" s="37">
        <v>550</v>
      </c>
      <c r="AQ395" s="37">
        <v>530</v>
      </c>
      <c r="AR395" s="37">
        <v>500</v>
      </c>
      <c r="AS395" s="37">
        <v>60</v>
      </c>
      <c r="AT395" s="37">
        <v>0</v>
      </c>
      <c r="AU395" s="37">
        <v>300</v>
      </c>
      <c r="AV395" s="37">
        <v>240</v>
      </c>
      <c r="AW395" s="37">
        <v>1020</v>
      </c>
      <c r="AX395" s="37">
        <v>420</v>
      </c>
      <c r="AY395" s="37">
        <v>70</v>
      </c>
      <c r="AZ395" s="37">
        <v>120</v>
      </c>
      <c r="BA395" s="37">
        <v>110</v>
      </c>
    </row>
    <row r="396" spans="1:53" ht="15" customHeight="1" x14ac:dyDescent="0.3">
      <c r="A396" s="22" t="s">
        <v>340</v>
      </c>
      <c r="B396" s="22" t="str">
        <f>VLOOKUP(A396,'ECP Child Poverty data'!$A$1:$B$652,2,FALSE)</f>
        <v>London</v>
      </c>
      <c r="C396" s="22" t="str">
        <f>VLOOKUP(A396,'MP details'!$A$1:$D$651,2,FALSE)</f>
        <v>Julia Lopez</v>
      </c>
      <c r="D396" s="22" t="str">
        <f>VLOOKUP(A396,'MP details'!$A$1:$D$651,3,FALSE)</f>
        <v>Conservative</v>
      </c>
      <c r="E396" s="22" t="str">
        <f>VLOOKUP(A396,'MP details'!$A$1:$D$651,4,FALSE)</f>
        <v>julia.lopez.mp@parliament.uk</v>
      </c>
      <c r="F396" s="29">
        <v>2420</v>
      </c>
      <c r="G396" s="29">
        <v>2420</v>
      </c>
      <c r="H396" s="29">
        <v>2380</v>
      </c>
      <c r="I396" s="30">
        <f>VLOOKUP(A396,'ECP Child Poverty data'!$A$3:$D$652,4,FALSE)</f>
        <v>8011</v>
      </c>
      <c r="J396" s="31">
        <f>VLOOKUP(A396,'ECP Child Poverty data'!$A$3:$E$652,5,FALSE)</f>
        <v>0.30559179186820984</v>
      </c>
      <c r="K396" s="30">
        <f t="shared" si="36"/>
        <v>26214.709338315082</v>
      </c>
      <c r="L396" s="54">
        <f t="shared" si="37"/>
        <v>9.0788723585861875E-2</v>
      </c>
      <c r="M396" s="32"/>
      <c r="N396" s="33">
        <f t="shared" si="38"/>
        <v>0.55462184873949583</v>
      </c>
      <c r="O396" s="33">
        <f t="shared" si="39"/>
        <v>0.37815126050420167</v>
      </c>
      <c r="P396" s="33">
        <f t="shared" si="40"/>
        <v>0.10084033613445378</v>
      </c>
      <c r="Q396" s="33">
        <f t="shared" si="41"/>
        <v>0.65546218487394958</v>
      </c>
      <c r="R396" s="36"/>
      <c r="S396" s="37">
        <v>110</v>
      </c>
      <c r="T396" s="37">
        <v>90</v>
      </c>
      <c r="U396" s="37">
        <v>0</v>
      </c>
      <c r="V396" s="37">
        <v>0</v>
      </c>
      <c r="W396" s="37">
        <v>10</v>
      </c>
      <c r="X396" s="37">
        <v>1560</v>
      </c>
      <c r="Y396" s="37">
        <v>660</v>
      </c>
      <c r="Z396" s="37">
        <v>900</v>
      </c>
      <c r="AA396" s="37">
        <v>860</v>
      </c>
      <c r="AB396" s="37">
        <v>220</v>
      </c>
      <c r="AC396" s="37">
        <v>440</v>
      </c>
      <c r="AD396" s="37">
        <v>190</v>
      </c>
      <c r="AE396" s="37">
        <v>880</v>
      </c>
      <c r="AF396" s="37">
        <v>1320</v>
      </c>
      <c r="AG396" s="37">
        <v>1100</v>
      </c>
      <c r="AH396" s="37">
        <v>1300</v>
      </c>
      <c r="AI396" s="37">
        <v>670</v>
      </c>
      <c r="AJ396" s="37">
        <v>300</v>
      </c>
      <c r="AK396" s="37">
        <v>160</v>
      </c>
      <c r="AL396" s="37">
        <v>900</v>
      </c>
      <c r="AM396" s="37">
        <v>280</v>
      </c>
      <c r="AN396" s="37">
        <v>0</v>
      </c>
      <c r="AO396" s="37">
        <v>350</v>
      </c>
      <c r="AP396" s="37">
        <v>620</v>
      </c>
      <c r="AQ396" s="37">
        <v>610</v>
      </c>
      <c r="AR396" s="37">
        <v>580</v>
      </c>
      <c r="AS396" s="37">
        <v>70</v>
      </c>
      <c r="AT396" s="37">
        <v>0</v>
      </c>
      <c r="AU396" s="37">
        <v>510</v>
      </c>
      <c r="AV396" s="37">
        <v>300</v>
      </c>
      <c r="AW396" s="37">
        <v>1240</v>
      </c>
      <c r="AX396" s="37">
        <v>550</v>
      </c>
      <c r="AY396" s="37">
        <v>170</v>
      </c>
      <c r="AZ396" s="37">
        <v>170</v>
      </c>
      <c r="BA396" s="37">
        <v>240</v>
      </c>
    </row>
    <row r="397" spans="1:53" ht="15" customHeight="1" x14ac:dyDescent="0.3">
      <c r="A397" s="22" t="s">
        <v>555</v>
      </c>
      <c r="B397" s="22" t="str">
        <f>VLOOKUP(A397,'ECP Child Poverty data'!$A$1:$B$652,2,FALSE)</f>
        <v>London</v>
      </c>
      <c r="C397" s="22" t="str">
        <f>VLOOKUP(A397,'MP details'!$A$1:$D$651,2,FALSE)</f>
        <v>Dr Rosena Allin-Khan</v>
      </c>
      <c r="D397" s="22" t="str">
        <f>VLOOKUP(A397,'MP details'!$A$1:$D$651,3,FALSE)</f>
        <v>Labour</v>
      </c>
      <c r="E397" s="22" t="str">
        <f>VLOOKUP(A397,'MP details'!$A$1:$D$651,4,FALSE)</f>
        <v>rosena.allinkhan.mp@parliament.uk</v>
      </c>
      <c r="F397" s="29">
        <v>1960</v>
      </c>
      <c r="G397" s="29">
        <v>1960</v>
      </c>
      <c r="H397" s="29">
        <v>1920</v>
      </c>
      <c r="I397" s="30">
        <f>VLOOKUP(A397,'ECP Child Poverty data'!$A$3:$D$652,4,FALSE)</f>
        <v>5885</v>
      </c>
      <c r="J397" s="31">
        <f>VLOOKUP(A397,'ECP Child Poverty data'!$A$3:$E$652,5,FALSE)</f>
        <v>0.27764508128166199</v>
      </c>
      <c r="K397" s="30">
        <f t="shared" si="36"/>
        <v>21196.125545728133</v>
      </c>
      <c r="L397" s="54">
        <f t="shared" si="37"/>
        <v>9.0582592363770781E-2</v>
      </c>
      <c r="M397" s="32"/>
      <c r="N397" s="33">
        <f t="shared" si="38"/>
        <v>0.63541666666666663</v>
      </c>
      <c r="O397" s="33">
        <f t="shared" si="39"/>
        <v>0.34895833333333331</v>
      </c>
      <c r="P397" s="33">
        <f t="shared" si="40"/>
        <v>8.3333333333333329E-2</v>
      </c>
      <c r="Q397" s="33">
        <f t="shared" si="41"/>
        <v>0.54166666666666663</v>
      </c>
      <c r="R397" s="36"/>
      <c r="S397" s="37">
        <v>90</v>
      </c>
      <c r="T397" s="37">
        <v>60</v>
      </c>
      <c r="U397" s="37">
        <v>10</v>
      </c>
      <c r="V397" s="37">
        <v>0</v>
      </c>
      <c r="W397" s="37">
        <v>10</v>
      </c>
      <c r="X397" s="37">
        <v>1040</v>
      </c>
      <c r="Y397" s="37">
        <v>430</v>
      </c>
      <c r="Z397" s="37">
        <v>610</v>
      </c>
      <c r="AA397" s="37">
        <v>920</v>
      </c>
      <c r="AB397" s="37">
        <v>150</v>
      </c>
      <c r="AC397" s="37">
        <v>640</v>
      </c>
      <c r="AD397" s="37">
        <v>130</v>
      </c>
      <c r="AE397" s="37">
        <v>580</v>
      </c>
      <c r="AF397" s="37">
        <v>1220</v>
      </c>
      <c r="AG397" s="37">
        <v>740</v>
      </c>
      <c r="AH397" s="37">
        <v>980</v>
      </c>
      <c r="AI397" s="37">
        <v>520</v>
      </c>
      <c r="AJ397" s="37">
        <v>240</v>
      </c>
      <c r="AK397" s="37">
        <v>220</v>
      </c>
      <c r="AL397" s="37">
        <v>670</v>
      </c>
      <c r="AM397" s="37">
        <v>180</v>
      </c>
      <c r="AN397" s="37">
        <v>0</v>
      </c>
      <c r="AO397" s="37">
        <v>220</v>
      </c>
      <c r="AP397" s="37">
        <v>490</v>
      </c>
      <c r="AQ397" s="37">
        <v>470</v>
      </c>
      <c r="AR397" s="37">
        <v>450</v>
      </c>
      <c r="AS397" s="37">
        <v>30</v>
      </c>
      <c r="AT397" s="37">
        <v>0</v>
      </c>
      <c r="AU397" s="37">
        <v>560</v>
      </c>
      <c r="AV397" s="37">
        <v>340</v>
      </c>
      <c r="AW397" s="37">
        <v>970</v>
      </c>
      <c r="AX397" s="37">
        <v>430</v>
      </c>
      <c r="AY397" s="37">
        <v>130</v>
      </c>
      <c r="AZ397" s="37">
        <v>160</v>
      </c>
      <c r="BA397" s="37">
        <v>160</v>
      </c>
    </row>
    <row r="398" spans="1:53" ht="15" customHeight="1" x14ac:dyDescent="0.3">
      <c r="A398" s="22" t="s">
        <v>169</v>
      </c>
      <c r="B398" s="22" t="str">
        <f>VLOOKUP(A398,'ECP Child Poverty data'!$A$1:$B$652,2,FALSE)</f>
        <v>North West</v>
      </c>
      <c r="C398" s="22" t="str">
        <f>VLOOKUP(A398,'MP details'!$A$1:$D$651,2,FALSE)</f>
        <v>Michelle Scrogham</v>
      </c>
      <c r="D398" s="22" t="str">
        <f>VLOOKUP(A398,'MP details'!$A$1:$D$651,3,FALSE)</f>
        <v>Labour</v>
      </c>
      <c r="E398" s="22" t="str">
        <f>VLOOKUP(A398,'MP details'!$A$1:$D$651,4,FALSE)</f>
        <v>michelle.scrogham.mp@parliament.uk</v>
      </c>
      <c r="F398" s="29">
        <v>1690</v>
      </c>
      <c r="G398" s="29">
        <v>1690</v>
      </c>
      <c r="H398" s="29">
        <v>1630</v>
      </c>
      <c r="I398" s="30">
        <f>VLOOKUP(A398,'ECP Child Poverty data'!$A$3:$D$652,4,FALSE)</f>
        <v>5916</v>
      </c>
      <c r="J398" s="31">
        <f>VLOOKUP(A398,'ECP Child Poverty data'!$A$3:$E$652,5,FALSE)</f>
        <v>0.32738393545150757</v>
      </c>
      <c r="K398" s="30">
        <f t="shared" si="36"/>
        <v>18070.52625181813</v>
      </c>
      <c r="L398" s="54">
        <f t="shared" si="37"/>
        <v>9.0202132316760886E-2</v>
      </c>
      <c r="M398" s="32"/>
      <c r="N398" s="33">
        <f t="shared" si="38"/>
        <v>0.63190184049079756</v>
      </c>
      <c r="O398" s="33">
        <f t="shared" si="39"/>
        <v>0.4785276073619632</v>
      </c>
      <c r="P398" s="33">
        <f t="shared" si="40"/>
        <v>4.9079754601226995E-2</v>
      </c>
      <c r="Q398" s="33">
        <f t="shared" si="41"/>
        <v>0.6380368098159509</v>
      </c>
      <c r="R398" s="36"/>
      <c r="S398" s="37">
        <v>100</v>
      </c>
      <c r="T398" s="37">
        <v>60</v>
      </c>
      <c r="U398" s="37">
        <v>20</v>
      </c>
      <c r="V398" s="37">
        <v>0</v>
      </c>
      <c r="W398" s="37">
        <v>20</v>
      </c>
      <c r="X398" s="37">
        <v>1040</v>
      </c>
      <c r="Y398" s="37">
        <v>500</v>
      </c>
      <c r="Z398" s="37">
        <v>540</v>
      </c>
      <c r="AA398" s="37">
        <v>650</v>
      </c>
      <c r="AB398" s="37">
        <v>220</v>
      </c>
      <c r="AC398" s="37">
        <v>300</v>
      </c>
      <c r="AD398" s="37">
        <v>120</v>
      </c>
      <c r="AE398" s="37">
        <v>720</v>
      </c>
      <c r="AF398" s="37">
        <v>1030</v>
      </c>
      <c r="AG398" s="37">
        <v>660</v>
      </c>
      <c r="AH398" s="37">
        <v>930</v>
      </c>
      <c r="AI398" s="37">
        <v>530</v>
      </c>
      <c r="AJ398" s="37">
        <v>160</v>
      </c>
      <c r="AK398" s="37">
        <v>70</v>
      </c>
      <c r="AL398" s="37">
        <v>780</v>
      </c>
      <c r="AM398" s="37">
        <v>320</v>
      </c>
      <c r="AN398" s="37">
        <v>0</v>
      </c>
      <c r="AO398" s="37">
        <v>250</v>
      </c>
      <c r="AP398" s="37">
        <v>520</v>
      </c>
      <c r="AQ398" s="37">
        <v>510</v>
      </c>
      <c r="AR398" s="37">
        <v>480</v>
      </c>
      <c r="AS398" s="37">
        <v>40</v>
      </c>
      <c r="AT398" s="37">
        <v>20</v>
      </c>
      <c r="AU398" s="37">
        <v>180</v>
      </c>
      <c r="AV398" s="37">
        <v>260</v>
      </c>
      <c r="AW398" s="37">
        <v>920</v>
      </c>
      <c r="AX398" s="37">
        <v>480</v>
      </c>
      <c r="AY398" s="37">
        <v>80</v>
      </c>
      <c r="AZ398" s="37">
        <v>150</v>
      </c>
      <c r="BA398" s="37">
        <v>80</v>
      </c>
    </row>
    <row r="399" spans="1:53" ht="15" customHeight="1" x14ac:dyDescent="0.3">
      <c r="A399" s="22" t="s">
        <v>544</v>
      </c>
      <c r="B399" s="22" t="str">
        <f>VLOOKUP(A399,'ECP Child Poverty data'!$A$1:$B$652,2,FALSE)</f>
        <v>South West</v>
      </c>
      <c r="C399" s="22" t="str">
        <f>VLOOKUP(A399,'MP details'!$A$1:$D$651,2,FALSE)</f>
        <v>Will Stone</v>
      </c>
      <c r="D399" s="22" t="str">
        <f>VLOOKUP(A399,'MP details'!$A$1:$D$651,3,FALSE)</f>
        <v>Labour</v>
      </c>
      <c r="E399" s="22" t="str">
        <f>VLOOKUP(A399,'MP details'!$A$1:$D$651,4,FALSE)</f>
        <v>will.stone.mp@parliament.uk</v>
      </c>
      <c r="F399" s="29">
        <v>2420</v>
      </c>
      <c r="G399" s="29">
        <v>2420</v>
      </c>
      <c r="H399" s="29">
        <v>2330</v>
      </c>
      <c r="I399" s="30">
        <f>VLOOKUP(A399,'ECP Child Poverty data'!$A$3:$D$652,4,FALSE)</f>
        <v>6743</v>
      </c>
      <c r="J399" s="31">
        <f>VLOOKUP(A399,'ECP Child Poverty data'!$A$3:$E$652,5,FALSE)</f>
        <v>0.26072072982788086</v>
      </c>
      <c r="K399" s="30">
        <f t="shared" si="36"/>
        <v>25862.922386154351</v>
      </c>
      <c r="L399" s="54">
        <f t="shared" si="37"/>
        <v>9.0090360447717982E-2</v>
      </c>
      <c r="M399" s="32"/>
      <c r="N399" s="33">
        <f t="shared" si="38"/>
        <v>0.61373390557939911</v>
      </c>
      <c r="O399" s="33">
        <f t="shared" si="39"/>
        <v>0.46351931330472101</v>
      </c>
      <c r="P399" s="33">
        <f t="shared" si="40"/>
        <v>8.5836909871244635E-2</v>
      </c>
      <c r="Q399" s="33">
        <f t="shared" si="41"/>
        <v>0.54506437768240346</v>
      </c>
      <c r="R399" s="36"/>
      <c r="S399" s="37">
        <v>170</v>
      </c>
      <c r="T399" s="37">
        <v>110</v>
      </c>
      <c r="U399" s="37">
        <v>40</v>
      </c>
      <c r="V399" s="37">
        <v>0</v>
      </c>
      <c r="W399" s="37">
        <v>20</v>
      </c>
      <c r="X399" s="37">
        <v>1270</v>
      </c>
      <c r="Y399" s="37">
        <v>550</v>
      </c>
      <c r="Z399" s="37">
        <v>730</v>
      </c>
      <c r="AA399" s="37">
        <v>1150</v>
      </c>
      <c r="AB399" s="37">
        <v>310</v>
      </c>
      <c r="AC399" s="37">
        <v>570</v>
      </c>
      <c r="AD399" s="37">
        <v>270</v>
      </c>
      <c r="AE399" s="37">
        <v>860</v>
      </c>
      <c r="AF399" s="37">
        <v>1430</v>
      </c>
      <c r="AG399" s="37">
        <v>1000</v>
      </c>
      <c r="AH399" s="37">
        <v>1410</v>
      </c>
      <c r="AI399" s="37">
        <v>620</v>
      </c>
      <c r="AJ399" s="37">
        <v>280</v>
      </c>
      <c r="AK399" s="37">
        <v>120</v>
      </c>
      <c r="AL399" s="37">
        <v>1080</v>
      </c>
      <c r="AM399" s="37">
        <v>360</v>
      </c>
      <c r="AN399" s="37">
        <v>0</v>
      </c>
      <c r="AO399" s="37">
        <v>400</v>
      </c>
      <c r="AP399" s="37">
        <v>750</v>
      </c>
      <c r="AQ399" s="37">
        <v>750</v>
      </c>
      <c r="AR399" s="37">
        <v>730</v>
      </c>
      <c r="AS399" s="37">
        <v>90</v>
      </c>
      <c r="AT399" s="37">
        <v>0</v>
      </c>
      <c r="AU399" s="37">
        <v>410</v>
      </c>
      <c r="AV399" s="37">
        <v>330</v>
      </c>
      <c r="AW399" s="37">
        <v>1310</v>
      </c>
      <c r="AX399" s="37">
        <v>740</v>
      </c>
      <c r="AY399" s="37">
        <v>140</v>
      </c>
      <c r="AZ399" s="37">
        <v>170</v>
      </c>
      <c r="BA399" s="37">
        <v>200</v>
      </c>
    </row>
    <row r="400" spans="1:53" x14ac:dyDescent="0.3">
      <c r="A400" s="22" t="s">
        <v>473</v>
      </c>
      <c r="B400" s="22" t="str">
        <f>VLOOKUP(A400,'ECP Child Poverty data'!$A$1:$B$652,2,FALSE)</f>
        <v>Yorkshire And The Humber</v>
      </c>
      <c r="C400" s="22" t="str">
        <f>VLOOKUP(A400,'MP details'!$A$1:$D$651,2,FALSE)</f>
        <v>Rishi Sunak</v>
      </c>
      <c r="D400" s="22" t="str">
        <f>VLOOKUP(A400,'MP details'!$A$1:$D$651,3,FALSE)</f>
        <v>Conservative</v>
      </c>
      <c r="E400" s="22" t="str">
        <f>VLOOKUP(A400,'MP details'!$A$1:$D$651,4,FALSE)</f>
        <v>rishi.sunak.mp@parliament.uk</v>
      </c>
      <c r="F400" s="29">
        <v>1590</v>
      </c>
      <c r="G400" s="29">
        <v>1590</v>
      </c>
      <c r="H400" s="29">
        <v>1530</v>
      </c>
      <c r="I400" s="30">
        <f>VLOOKUP(A400,'ECP Child Poverty data'!$A$3:$D$652,4,FALSE)</f>
        <v>4315</v>
      </c>
      <c r="J400" s="31">
        <f>VLOOKUP(A400,'ECP Child Poverty data'!$A$3:$E$652,5,FALSE)</f>
        <v>0.25362512469291687</v>
      </c>
      <c r="K400" s="30">
        <f t="shared" si="36"/>
        <v>17013.298683340214</v>
      </c>
      <c r="L400" s="54">
        <f t="shared" si="37"/>
        <v>8.992965023873993E-2</v>
      </c>
      <c r="M400" s="32"/>
      <c r="N400" s="33">
        <f t="shared" si="38"/>
        <v>0.6470588235294118</v>
      </c>
      <c r="O400" s="33">
        <f t="shared" si="39"/>
        <v>0.47712418300653597</v>
      </c>
      <c r="P400" s="33">
        <f t="shared" si="40"/>
        <v>9.1503267973856203E-2</v>
      </c>
      <c r="Q400" s="33">
        <f t="shared" si="41"/>
        <v>0.47058823529411764</v>
      </c>
      <c r="R400" s="36"/>
      <c r="S400" s="37">
        <v>100</v>
      </c>
      <c r="T400" s="37">
        <v>80</v>
      </c>
      <c r="U400" s="37">
        <v>0</v>
      </c>
      <c r="V400" s="37">
        <v>0</v>
      </c>
      <c r="W400" s="37">
        <v>0</v>
      </c>
      <c r="X400" s="37">
        <v>720</v>
      </c>
      <c r="Y400" s="37">
        <v>300</v>
      </c>
      <c r="Z400" s="37">
        <v>420</v>
      </c>
      <c r="AA400" s="37">
        <v>870</v>
      </c>
      <c r="AB400" s="37">
        <v>240</v>
      </c>
      <c r="AC400" s="37">
        <v>450</v>
      </c>
      <c r="AD400" s="37">
        <v>180</v>
      </c>
      <c r="AE400" s="37">
        <v>540</v>
      </c>
      <c r="AF400" s="37">
        <v>990</v>
      </c>
      <c r="AG400" s="37">
        <v>600</v>
      </c>
      <c r="AH400" s="37">
        <v>770</v>
      </c>
      <c r="AI400" s="37">
        <v>480</v>
      </c>
      <c r="AJ400" s="37">
        <v>250</v>
      </c>
      <c r="AK400" s="37">
        <v>90</v>
      </c>
      <c r="AL400" s="37">
        <v>730</v>
      </c>
      <c r="AM400" s="37">
        <v>240</v>
      </c>
      <c r="AN400" s="37">
        <v>0</v>
      </c>
      <c r="AO400" s="37">
        <v>240</v>
      </c>
      <c r="AP400" s="37">
        <v>530</v>
      </c>
      <c r="AQ400" s="37">
        <v>510</v>
      </c>
      <c r="AR400" s="37">
        <v>500</v>
      </c>
      <c r="AS400" s="37">
        <v>40</v>
      </c>
      <c r="AT400" s="37">
        <v>0</v>
      </c>
      <c r="AU400" s="37">
        <v>210</v>
      </c>
      <c r="AV400" s="37">
        <v>200</v>
      </c>
      <c r="AW400" s="37">
        <v>910</v>
      </c>
      <c r="AX400" s="37">
        <v>560</v>
      </c>
      <c r="AY400" s="37">
        <v>70</v>
      </c>
      <c r="AZ400" s="37">
        <v>80</v>
      </c>
      <c r="BA400" s="37">
        <v>140</v>
      </c>
    </row>
    <row r="401" spans="1:53" ht="15" customHeight="1" x14ac:dyDescent="0.3">
      <c r="A401" s="22" t="s">
        <v>160</v>
      </c>
      <c r="B401" s="22" t="str">
        <f>VLOOKUP(A401,'ECP Child Poverty data'!$A$1:$B$652,2,FALSE)</f>
        <v>West Midlands</v>
      </c>
      <c r="C401" s="22" t="str">
        <f>VLOOKUP(A401,'MP details'!$A$1:$D$651,2,FALSE)</f>
        <v>Wendy Morton</v>
      </c>
      <c r="D401" s="22" t="str">
        <f>VLOOKUP(A401,'MP details'!$A$1:$D$651,3,FALSE)</f>
        <v>Conservative</v>
      </c>
      <c r="E401" s="22" t="str">
        <f>VLOOKUP(A401,'MP details'!$A$1:$D$651,4,FALSE)</f>
        <v>wendy.morton.mp@parliament.uk</v>
      </c>
      <c r="F401" s="29">
        <v>1820</v>
      </c>
      <c r="G401" s="29">
        <v>1820</v>
      </c>
      <c r="H401" s="29">
        <v>1760</v>
      </c>
      <c r="I401" s="30">
        <f>VLOOKUP(A401,'ECP Child Poverty data'!$A$3:$D$652,4,FALSE)</f>
        <v>5982</v>
      </c>
      <c r="J401" s="31">
        <f>VLOOKUP(A401,'ECP Child Poverty data'!$A$3:$E$652,5,FALSE)</f>
        <v>0.3054022490978241</v>
      </c>
      <c r="K401" s="30">
        <f t="shared" si="36"/>
        <v>19587.282076904063</v>
      </c>
      <c r="L401" s="54">
        <f t="shared" si="37"/>
        <v>8.9854222402569447E-2</v>
      </c>
      <c r="M401" s="32"/>
      <c r="N401" s="33">
        <f t="shared" si="38"/>
        <v>0.58522727272727271</v>
      </c>
      <c r="O401" s="33">
        <f t="shared" si="39"/>
        <v>0.47159090909090912</v>
      </c>
      <c r="P401" s="33">
        <f t="shared" si="40"/>
        <v>7.3863636363636367E-2</v>
      </c>
      <c r="Q401" s="33">
        <f t="shared" si="41"/>
        <v>0.61363636363636365</v>
      </c>
      <c r="R401" s="36"/>
      <c r="S401" s="37">
        <v>120</v>
      </c>
      <c r="T401" s="37">
        <v>70</v>
      </c>
      <c r="U401" s="37">
        <v>30</v>
      </c>
      <c r="V401" s="37">
        <v>10</v>
      </c>
      <c r="W401" s="37">
        <v>10</v>
      </c>
      <c r="X401" s="37">
        <v>1080</v>
      </c>
      <c r="Y401" s="37">
        <v>460</v>
      </c>
      <c r="Z401" s="37">
        <v>620</v>
      </c>
      <c r="AA401" s="37">
        <v>740</v>
      </c>
      <c r="AB401" s="37">
        <v>200</v>
      </c>
      <c r="AC401" s="37">
        <v>360</v>
      </c>
      <c r="AD401" s="37">
        <v>180</v>
      </c>
      <c r="AE401" s="37">
        <v>670</v>
      </c>
      <c r="AF401" s="37">
        <v>1030</v>
      </c>
      <c r="AG401" s="37">
        <v>790</v>
      </c>
      <c r="AH401" s="37">
        <v>1030</v>
      </c>
      <c r="AI401" s="37">
        <v>520</v>
      </c>
      <c r="AJ401" s="37">
        <v>180</v>
      </c>
      <c r="AK401" s="37">
        <v>100</v>
      </c>
      <c r="AL401" s="37">
        <v>830</v>
      </c>
      <c r="AM401" s="37">
        <v>280</v>
      </c>
      <c r="AN401" s="37">
        <v>0</v>
      </c>
      <c r="AO401" s="37">
        <v>360</v>
      </c>
      <c r="AP401" s="37">
        <v>540</v>
      </c>
      <c r="AQ401" s="37">
        <v>500</v>
      </c>
      <c r="AR401" s="37">
        <v>490</v>
      </c>
      <c r="AS401" s="37">
        <v>30</v>
      </c>
      <c r="AT401" s="37">
        <v>0</v>
      </c>
      <c r="AU401" s="37">
        <v>250</v>
      </c>
      <c r="AV401" s="37">
        <v>230</v>
      </c>
      <c r="AW401" s="37">
        <v>1020</v>
      </c>
      <c r="AX401" s="37">
        <v>530</v>
      </c>
      <c r="AY401" s="37">
        <v>100</v>
      </c>
      <c r="AZ401" s="37">
        <v>140</v>
      </c>
      <c r="BA401" s="37">
        <v>130</v>
      </c>
    </row>
    <row r="402" spans="1:53" ht="15" customHeight="1" x14ac:dyDescent="0.3">
      <c r="A402" s="22" t="s">
        <v>608</v>
      </c>
      <c r="B402" s="22" t="str">
        <f>VLOOKUP(A402,'ECP Child Poverty data'!$A$1:$B$652,2,FALSE)</f>
        <v>Scotland</v>
      </c>
      <c r="C402" s="22" t="str">
        <f>VLOOKUP(A402,'MP details'!$A$1:$D$651,2,FALSE)</f>
        <v>Kirsteen Sullivan</v>
      </c>
      <c r="D402" s="22" t="str">
        <f>VLOOKUP(A402,'MP details'!$A$1:$D$651,3,FALSE)</f>
        <v>Labour</v>
      </c>
      <c r="E402" s="22" t="str">
        <f>VLOOKUP(A402,'MP details'!$A$1:$D$651,4,FALSE)</f>
        <v>kirsteen.sullivan.mp@parliament.uk</v>
      </c>
      <c r="F402" s="29">
        <v>1800</v>
      </c>
      <c r="G402" s="29">
        <v>1800</v>
      </c>
      <c r="H402" s="29">
        <v>1720</v>
      </c>
      <c r="I402" s="30">
        <f>VLOOKUP(A402,'ECP Child Poverty data'!$A$3:$D$652,4,FALSE)</f>
        <v>4553</v>
      </c>
      <c r="J402" s="31">
        <f>VLOOKUP(A402,'ECP Child Poverty data'!$A$3:$E$652,5,FALSE)</f>
        <v>0.23730331659317017</v>
      </c>
      <c r="K402" s="30">
        <f t="shared" si="36"/>
        <v>19186.415366480553</v>
      </c>
      <c r="L402" s="54">
        <f t="shared" si="37"/>
        <v>8.9646761374973141E-2</v>
      </c>
      <c r="M402" s="32"/>
      <c r="N402" s="33">
        <f t="shared" si="38"/>
        <v>0.48837209302325579</v>
      </c>
      <c r="O402" s="33">
        <f t="shared" si="39"/>
        <v>0.51744186046511631</v>
      </c>
      <c r="P402" s="33">
        <f t="shared" si="40"/>
        <v>4.6511627906976744E-2</v>
      </c>
      <c r="Q402" s="33">
        <f t="shared" si="41"/>
        <v>0.62790697674418605</v>
      </c>
      <c r="R402" s="36"/>
      <c r="S402" s="37">
        <v>140</v>
      </c>
      <c r="T402" s="37">
        <v>100</v>
      </c>
      <c r="U402" s="37">
        <v>10</v>
      </c>
      <c r="V402" s="37">
        <v>0</v>
      </c>
      <c r="W402" s="37">
        <v>20</v>
      </c>
      <c r="X402" s="37">
        <v>1080</v>
      </c>
      <c r="Y402" s="37">
        <v>330</v>
      </c>
      <c r="Z402" s="37">
        <v>750</v>
      </c>
      <c r="AA402" s="37">
        <v>720</v>
      </c>
      <c r="AB402" s="37">
        <v>200</v>
      </c>
      <c r="AC402" s="37">
        <v>310</v>
      </c>
      <c r="AD402" s="37">
        <v>210</v>
      </c>
      <c r="AE402" s="37">
        <v>530</v>
      </c>
      <c r="AF402" s="37">
        <v>840</v>
      </c>
      <c r="AG402" s="37">
        <v>960</v>
      </c>
      <c r="AH402" s="37">
        <v>1150</v>
      </c>
      <c r="AI402" s="37">
        <v>440</v>
      </c>
      <c r="AJ402" s="37">
        <v>160</v>
      </c>
      <c r="AK402" s="37">
        <v>60</v>
      </c>
      <c r="AL402" s="37">
        <v>890</v>
      </c>
      <c r="AM402" s="37">
        <v>430</v>
      </c>
      <c r="AN402" s="37">
        <v>0</v>
      </c>
      <c r="AO402" s="37">
        <v>0</v>
      </c>
      <c r="AP402" s="37">
        <v>650</v>
      </c>
      <c r="AQ402" s="37">
        <v>120</v>
      </c>
      <c r="AR402" s="37">
        <v>90</v>
      </c>
      <c r="AS402" s="37">
        <v>10</v>
      </c>
      <c r="AT402" s="37">
        <v>20</v>
      </c>
      <c r="AU402" s="37">
        <v>150</v>
      </c>
      <c r="AV402" s="37">
        <v>260</v>
      </c>
      <c r="AW402" s="37">
        <v>1140</v>
      </c>
      <c r="AX402" s="37">
        <v>420</v>
      </c>
      <c r="AY402" s="37">
        <v>90</v>
      </c>
      <c r="AZ402" s="37">
        <v>160</v>
      </c>
      <c r="BA402" s="37">
        <v>80</v>
      </c>
    </row>
    <row r="403" spans="1:53" ht="15" customHeight="1" x14ac:dyDescent="0.3">
      <c r="A403" s="22" t="s">
        <v>414</v>
      </c>
      <c r="B403" s="22" t="str">
        <f>VLOOKUP(A403,'ECP Child Poverty data'!$A$1:$B$652,2,FALSE)</f>
        <v>South East</v>
      </c>
      <c r="C403" s="22" t="str">
        <f>VLOOKUP(A403,'MP details'!$A$1:$D$651,2,FALSE)</f>
        <v>Mr Lee Dillon</v>
      </c>
      <c r="D403" s="22" t="str">
        <f>VLOOKUP(A403,'MP details'!$A$1:$D$651,3,FALSE)</f>
        <v>Liberal Democrat</v>
      </c>
      <c r="E403" s="22" t="str">
        <f>VLOOKUP(A403,'MP details'!$A$1:$D$651,4,FALSE)</f>
        <v>lee.dillon.mp@parliament.uk</v>
      </c>
      <c r="F403" s="29">
        <v>1940</v>
      </c>
      <c r="G403" s="29">
        <v>1940</v>
      </c>
      <c r="H403" s="29">
        <v>1880</v>
      </c>
      <c r="I403" s="30">
        <f>VLOOKUP(A403,'ECP Child Poverty data'!$A$3:$D$652,4,FALSE)</f>
        <v>4382</v>
      </c>
      <c r="J403" s="31">
        <f>VLOOKUP(A403,'ECP Child Poverty data'!$A$3:$E$652,5,FALSE)</f>
        <v>0.20882812142372131</v>
      </c>
      <c r="K403" s="30">
        <f t="shared" si="36"/>
        <v>20983.763920898047</v>
      </c>
      <c r="L403" s="54">
        <f t="shared" si="37"/>
        <v>8.9593078109675053E-2</v>
      </c>
      <c r="M403" s="32"/>
      <c r="N403" s="33">
        <f t="shared" si="38"/>
        <v>0.6436170212765957</v>
      </c>
      <c r="O403" s="33">
        <f t="shared" si="39"/>
        <v>0.5</v>
      </c>
      <c r="P403" s="33">
        <f t="shared" si="40"/>
        <v>0.10638297872340426</v>
      </c>
      <c r="Q403" s="33">
        <f t="shared" si="41"/>
        <v>0.57446808510638303</v>
      </c>
      <c r="R403" s="36"/>
      <c r="S403" s="37">
        <v>130</v>
      </c>
      <c r="T403" s="37">
        <v>120</v>
      </c>
      <c r="U403" s="37">
        <v>0</v>
      </c>
      <c r="V403" s="37">
        <v>0</v>
      </c>
      <c r="W403" s="37">
        <v>0</v>
      </c>
      <c r="X403" s="37">
        <v>1080</v>
      </c>
      <c r="Y403" s="37">
        <v>480</v>
      </c>
      <c r="Z403" s="37">
        <v>590</v>
      </c>
      <c r="AA403" s="37">
        <v>870</v>
      </c>
      <c r="AB403" s="37">
        <v>270</v>
      </c>
      <c r="AC403" s="37">
        <v>460</v>
      </c>
      <c r="AD403" s="37">
        <v>140</v>
      </c>
      <c r="AE403" s="37">
        <v>760</v>
      </c>
      <c r="AF403" s="37">
        <v>1210</v>
      </c>
      <c r="AG403" s="37">
        <v>730</v>
      </c>
      <c r="AH403" s="37">
        <v>1080</v>
      </c>
      <c r="AI403" s="37">
        <v>520</v>
      </c>
      <c r="AJ403" s="37">
        <v>220</v>
      </c>
      <c r="AK403" s="37">
        <v>130</v>
      </c>
      <c r="AL403" s="37">
        <v>940</v>
      </c>
      <c r="AM403" s="37">
        <v>210</v>
      </c>
      <c r="AN403" s="37">
        <v>10</v>
      </c>
      <c r="AO403" s="37">
        <v>270</v>
      </c>
      <c r="AP403" s="37">
        <v>770</v>
      </c>
      <c r="AQ403" s="37">
        <v>760</v>
      </c>
      <c r="AR403" s="37">
        <v>720</v>
      </c>
      <c r="AS403" s="37">
        <v>60</v>
      </c>
      <c r="AT403" s="37">
        <v>20</v>
      </c>
      <c r="AU403" s="37">
        <v>280</v>
      </c>
      <c r="AV403" s="37">
        <v>250</v>
      </c>
      <c r="AW403" s="37">
        <v>1180</v>
      </c>
      <c r="AX403" s="37">
        <v>580</v>
      </c>
      <c r="AY403" s="37">
        <v>50</v>
      </c>
      <c r="AZ403" s="37">
        <v>110</v>
      </c>
      <c r="BA403" s="37">
        <v>200</v>
      </c>
    </row>
    <row r="404" spans="1:53" ht="15" customHeight="1" x14ac:dyDescent="0.3">
      <c r="A404" s="22" t="s">
        <v>547</v>
      </c>
      <c r="B404" s="22" t="str">
        <f>VLOOKUP(A404,'ECP Child Poverty data'!$A$1:$B$652,2,FALSE)</f>
        <v>South West</v>
      </c>
      <c r="C404" s="22" t="str">
        <f>VLOOKUP(A404,'MP details'!$A$1:$D$651,2,FALSE)</f>
        <v>Gideon Amos</v>
      </c>
      <c r="D404" s="22" t="str">
        <f>VLOOKUP(A404,'MP details'!$A$1:$D$651,3,FALSE)</f>
        <v>Liberal Democrat</v>
      </c>
      <c r="E404" s="22" t="str">
        <f>VLOOKUP(A404,'MP details'!$A$1:$D$651,4,FALSE)</f>
        <v>gideon.amos.mp@parliament.uk</v>
      </c>
      <c r="F404" s="29">
        <v>2130</v>
      </c>
      <c r="G404" s="29">
        <v>2130</v>
      </c>
      <c r="H404" s="29">
        <v>2060</v>
      </c>
      <c r="I404" s="30">
        <f>VLOOKUP(A404,'ECP Child Poverty data'!$A$3:$D$652,4,FALSE)</f>
        <v>6154</v>
      </c>
      <c r="J404" s="31">
        <f>VLOOKUP(A404,'ECP Child Poverty data'!$A$3:$E$652,5,FALSE)</f>
        <v>0.26706531643867493</v>
      </c>
      <c r="K404" s="30">
        <f t="shared" si="36"/>
        <v>23043.052097006828</v>
      </c>
      <c r="L404" s="54">
        <f t="shared" si="37"/>
        <v>8.9397879730853155E-2</v>
      </c>
      <c r="M404" s="32"/>
      <c r="N404" s="33">
        <f t="shared" si="38"/>
        <v>0.65048543689320393</v>
      </c>
      <c r="O404" s="33">
        <f t="shared" si="39"/>
        <v>0.47572815533980584</v>
      </c>
      <c r="P404" s="33">
        <f t="shared" si="40"/>
        <v>5.8252427184466021E-2</v>
      </c>
      <c r="Q404" s="33">
        <f t="shared" si="41"/>
        <v>0.54854368932038833</v>
      </c>
      <c r="R404" s="36"/>
      <c r="S404" s="37">
        <v>120</v>
      </c>
      <c r="T404" s="37">
        <v>80</v>
      </c>
      <c r="U404" s="37">
        <v>10</v>
      </c>
      <c r="V404" s="37">
        <v>0</v>
      </c>
      <c r="W404" s="37">
        <v>30</v>
      </c>
      <c r="X404" s="37">
        <v>1130</v>
      </c>
      <c r="Y404" s="37">
        <v>510</v>
      </c>
      <c r="Z404" s="37">
        <v>620</v>
      </c>
      <c r="AA404" s="37">
        <v>1000</v>
      </c>
      <c r="AB404" s="37">
        <v>380</v>
      </c>
      <c r="AC404" s="37">
        <v>440</v>
      </c>
      <c r="AD404" s="37">
        <v>180</v>
      </c>
      <c r="AE404" s="37">
        <v>900</v>
      </c>
      <c r="AF404" s="37">
        <v>1340</v>
      </c>
      <c r="AG404" s="37">
        <v>800</v>
      </c>
      <c r="AH404" s="37">
        <v>1100</v>
      </c>
      <c r="AI404" s="37">
        <v>630</v>
      </c>
      <c r="AJ404" s="37">
        <v>240</v>
      </c>
      <c r="AK404" s="37">
        <v>160</v>
      </c>
      <c r="AL404" s="37">
        <v>980</v>
      </c>
      <c r="AM404" s="37">
        <v>330</v>
      </c>
      <c r="AN404" s="37">
        <v>0</v>
      </c>
      <c r="AO404" s="37">
        <v>330</v>
      </c>
      <c r="AP404" s="37">
        <v>700</v>
      </c>
      <c r="AQ404" s="37">
        <v>680</v>
      </c>
      <c r="AR404" s="37">
        <v>640</v>
      </c>
      <c r="AS404" s="37">
        <v>90</v>
      </c>
      <c r="AT404" s="37">
        <v>0</v>
      </c>
      <c r="AU404" s="37">
        <v>250</v>
      </c>
      <c r="AV404" s="37">
        <v>320</v>
      </c>
      <c r="AW404" s="37">
        <v>1140</v>
      </c>
      <c r="AX404" s="37">
        <v>710</v>
      </c>
      <c r="AY404" s="37">
        <v>150</v>
      </c>
      <c r="AZ404" s="37">
        <v>160</v>
      </c>
      <c r="BA404" s="37">
        <v>120</v>
      </c>
    </row>
    <row r="405" spans="1:53" ht="15" customHeight="1" x14ac:dyDescent="0.3">
      <c r="A405" s="22" t="s">
        <v>365</v>
      </c>
      <c r="B405" s="22" t="str">
        <f>VLOOKUP(A405,'ECP Child Poverty data'!$A$1:$B$652,2,FALSE)</f>
        <v>Yorkshire And The Humber</v>
      </c>
      <c r="C405" s="22" t="str">
        <f>VLOOKUP(A405,'MP details'!$A$1:$D$651,2,FALSE)</f>
        <v>Fabian Hamilton</v>
      </c>
      <c r="D405" s="22" t="str">
        <f>VLOOKUP(A405,'MP details'!$A$1:$D$651,3,FALSE)</f>
        <v>Labour</v>
      </c>
      <c r="E405" s="22" t="str">
        <f>VLOOKUP(A405,'MP details'!$A$1:$D$651,4,FALSE)</f>
        <v>fabian.hamilton.mp@parliament.uk</v>
      </c>
      <c r="F405" s="29">
        <v>2130</v>
      </c>
      <c r="G405" s="29">
        <v>2130</v>
      </c>
      <c r="H405" s="29">
        <v>2100</v>
      </c>
      <c r="I405" s="30">
        <f>VLOOKUP(A405,'ECP Child Poverty data'!$A$3:$D$652,4,FALSE)</f>
        <v>6858</v>
      </c>
      <c r="J405" s="31">
        <f>VLOOKUP(A405,'ECP Child Poverty data'!$A$3:$E$652,5,FALSE)</f>
        <v>0.29064071178436279</v>
      </c>
      <c r="K405" s="30">
        <f t="shared" si="36"/>
        <v>23596.143698850443</v>
      </c>
      <c r="L405" s="54">
        <f t="shared" si="37"/>
        <v>8.8997593284800502E-2</v>
      </c>
      <c r="M405" s="32"/>
      <c r="N405" s="33">
        <f t="shared" si="38"/>
        <v>0.65238095238095239</v>
      </c>
      <c r="O405" s="33">
        <f t="shared" si="39"/>
        <v>0.33333333333333331</v>
      </c>
      <c r="P405" s="33">
        <f t="shared" si="40"/>
        <v>9.0476190476190474E-2</v>
      </c>
      <c r="Q405" s="33">
        <f t="shared" si="41"/>
        <v>0.47619047619047616</v>
      </c>
      <c r="R405" s="36"/>
      <c r="S405" s="37">
        <v>60</v>
      </c>
      <c r="T405" s="37">
        <v>50</v>
      </c>
      <c r="U405" s="37">
        <v>0</v>
      </c>
      <c r="V405" s="37">
        <v>0</v>
      </c>
      <c r="W405" s="37">
        <v>0</v>
      </c>
      <c r="X405" s="37">
        <v>1000</v>
      </c>
      <c r="Y405" s="37">
        <v>420</v>
      </c>
      <c r="Z405" s="37">
        <v>580</v>
      </c>
      <c r="AA405" s="37">
        <v>1130</v>
      </c>
      <c r="AB405" s="37">
        <v>280</v>
      </c>
      <c r="AC405" s="37">
        <v>670</v>
      </c>
      <c r="AD405" s="37">
        <v>180</v>
      </c>
      <c r="AE405" s="37">
        <v>690</v>
      </c>
      <c r="AF405" s="37">
        <v>1370</v>
      </c>
      <c r="AG405" s="37">
        <v>760</v>
      </c>
      <c r="AH405" s="37">
        <v>1060</v>
      </c>
      <c r="AI405" s="37">
        <v>620</v>
      </c>
      <c r="AJ405" s="37">
        <v>280</v>
      </c>
      <c r="AK405" s="37">
        <v>160</v>
      </c>
      <c r="AL405" s="37">
        <v>700</v>
      </c>
      <c r="AM405" s="37">
        <v>310</v>
      </c>
      <c r="AN405" s="37">
        <v>0</v>
      </c>
      <c r="AO405" s="37">
        <v>280</v>
      </c>
      <c r="AP405" s="37">
        <v>390</v>
      </c>
      <c r="AQ405" s="37">
        <v>370</v>
      </c>
      <c r="AR405" s="37">
        <v>340</v>
      </c>
      <c r="AS405" s="37">
        <v>30</v>
      </c>
      <c r="AT405" s="37">
        <v>20</v>
      </c>
      <c r="AU405" s="37">
        <v>640</v>
      </c>
      <c r="AV405" s="37">
        <v>400</v>
      </c>
      <c r="AW405" s="37">
        <v>960</v>
      </c>
      <c r="AX405" s="37">
        <v>560</v>
      </c>
      <c r="AY405" s="37">
        <v>160</v>
      </c>
      <c r="AZ405" s="37">
        <v>140</v>
      </c>
      <c r="BA405" s="37">
        <v>190</v>
      </c>
    </row>
    <row r="406" spans="1:53" ht="15" customHeight="1" x14ac:dyDescent="0.3">
      <c r="A406" s="22" t="s">
        <v>51</v>
      </c>
      <c r="B406" s="22" t="str">
        <f>VLOOKUP(A406,'ECP Child Poverty data'!$A$1:$B$652,2,FALSE)</f>
        <v>East Midlands</v>
      </c>
      <c r="C406" s="22" t="str">
        <f>VLOOKUP(A406,'MP details'!$A$1:$D$651,2,FALSE)</f>
        <v>Louise Jones</v>
      </c>
      <c r="D406" s="22" t="str">
        <f>VLOOKUP(A406,'MP details'!$A$1:$D$651,3,FALSE)</f>
        <v>Labour</v>
      </c>
      <c r="E406" s="22" t="str">
        <f>VLOOKUP(A406,'MP details'!$A$1:$D$651,4,FALSE)</f>
        <v>louise.jones.mp@parliament.uk</v>
      </c>
      <c r="F406" s="29">
        <v>1710</v>
      </c>
      <c r="G406" s="29">
        <v>1710</v>
      </c>
      <c r="H406" s="29">
        <v>1630</v>
      </c>
      <c r="I406" s="30">
        <f>VLOOKUP(A406,'ECP Child Poverty data'!$A$3:$D$652,4,FALSE)</f>
        <v>5190</v>
      </c>
      <c r="J406" s="31">
        <f>VLOOKUP(A406,'ECP Child Poverty data'!$A$3:$E$652,5,FALSE)</f>
        <v>0.28288879990577698</v>
      </c>
      <c r="K406" s="30">
        <f t="shared" si="36"/>
        <v>18346.431536804059</v>
      </c>
      <c r="L406" s="54">
        <f t="shared" si="37"/>
        <v>8.8845615384665996E-2</v>
      </c>
      <c r="M406" s="32"/>
      <c r="N406" s="33">
        <f t="shared" si="38"/>
        <v>0.54601226993865026</v>
      </c>
      <c r="O406" s="33">
        <f t="shared" si="39"/>
        <v>0.51533742331288346</v>
      </c>
      <c r="P406" s="33">
        <f t="shared" si="40"/>
        <v>6.1349693251533742E-2</v>
      </c>
      <c r="Q406" s="33">
        <f t="shared" si="41"/>
        <v>0.61963190184049077</v>
      </c>
      <c r="R406" s="36"/>
      <c r="S406" s="37">
        <v>130</v>
      </c>
      <c r="T406" s="37">
        <v>80</v>
      </c>
      <c r="U406" s="37">
        <v>20</v>
      </c>
      <c r="V406" s="37">
        <v>0</v>
      </c>
      <c r="W406" s="37">
        <v>30</v>
      </c>
      <c r="X406" s="37">
        <v>1010</v>
      </c>
      <c r="Y406" s="37">
        <v>380</v>
      </c>
      <c r="Z406" s="37">
        <v>630</v>
      </c>
      <c r="AA406" s="37">
        <v>700</v>
      </c>
      <c r="AB406" s="37">
        <v>210</v>
      </c>
      <c r="AC406" s="37">
        <v>290</v>
      </c>
      <c r="AD406" s="37">
        <v>200</v>
      </c>
      <c r="AE406" s="37">
        <v>590</v>
      </c>
      <c r="AF406" s="37">
        <v>890</v>
      </c>
      <c r="AG406" s="37">
        <v>820</v>
      </c>
      <c r="AH406" s="37">
        <v>950</v>
      </c>
      <c r="AI406" s="37">
        <v>500</v>
      </c>
      <c r="AJ406" s="37">
        <v>190</v>
      </c>
      <c r="AK406" s="37">
        <v>70</v>
      </c>
      <c r="AL406" s="37">
        <v>840</v>
      </c>
      <c r="AM406" s="37">
        <v>300</v>
      </c>
      <c r="AN406" s="37">
        <v>0</v>
      </c>
      <c r="AO406" s="37">
        <v>320</v>
      </c>
      <c r="AP406" s="37">
        <v>560</v>
      </c>
      <c r="AQ406" s="37">
        <v>540</v>
      </c>
      <c r="AR406" s="37">
        <v>530</v>
      </c>
      <c r="AS406" s="37">
        <v>60</v>
      </c>
      <c r="AT406" s="37">
        <v>0</v>
      </c>
      <c r="AU406" s="37">
        <v>190</v>
      </c>
      <c r="AV406" s="37">
        <v>210</v>
      </c>
      <c r="AW406" s="37">
        <v>1080</v>
      </c>
      <c r="AX406" s="37">
        <v>420</v>
      </c>
      <c r="AY406" s="37">
        <v>90</v>
      </c>
      <c r="AZ406" s="37">
        <v>120</v>
      </c>
      <c r="BA406" s="37">
        <v>100</v>
      </c>
    </row>
    <row r="407" spans="1:53" ht="15" customHeight="1" x14ac:dyDescent="0.3">
      <c r="A407" s="22" t="s">
        <v>503</v>
      </c>
      <c r="B407" s="22" t="str">
        <f>VLOOKUP(A407,'ECP Child Poverty data'!$A$1:$B$652,2,FALSE)</f>
        <v>South West</v>
      </c>
      <c r="C407" s="22" t="str">
        <f>VLOOKUP(A407,'MP details'!$A$1:$D$651,2,FALSE)</f>
        <v>Caroline Voaden</v>
      </c>
      <c r="D407" s="22" t="str">
        <f>VLOOKUP(A407,'MP details'!$A$1:$D$651,3,FALSE)</f>
        <v>Liberal Democrat</v>
      </c>
      <c r="E407" s="22" t="str">
        <f>VLOOKUP(A407,'MP details'!$A$1:$D$651,4,FALSE)</f>
        <v>caroline.voaden.mp@parliament.uk</v>
      </c>
      <c r="F407" s="29">
        <v>1530</v>
      </c>
      <c r="G407" s="29">
        <v>1530</v>
      </c>
      <c r="H407" s="29">
        <v>1480</v>
      </c>
      <c r="I407" s="30">
        <f>VLOOKUP(A407,'ECP Child Poverty data'!$A$3:$D$652,4,FALSE)</f>
        <v>4839</v>
      </c>
      <c r="J407" s="31">
        <f>VLOOKUP(A407,'ECP Child Poverty data'!$A$3:$E$652,5,FALSE)</f>
        <v>0.28966844081878662</v>
      </c>
      <c r="K407" s="30">
        <f t="shared" si="36"/>
        <v>16705.3061987765</v>
      </c>
      <c r="L407" s="54">
        <f t="shared" si="37"/>
        <v>8.8594604755487541E-2</v>
      </c>
      <c r="M407" s="32"/>
      <c r="N407" s="33">
        <f t="shared" si="38"/>
        <v>0.61486486486486491</v>
      </c>
      <c r="O407" s="33">
        <f t="shared" si="39"/>
        <v>0.52702702702702697</v>
      </c>
      <c r="P407" s="33">
        <f t="shared" si="40"/>
        <v>8.7837837837837843E-2</v>
      </c>
      <c r="Q407" s="33">
        <f t="shared" si="41"/>
        <v>0.53378378378378377</v>
      </c>
      <c r="R407" s="36"/>
      <c r="S407" s="37">
        <v>100</v>
      </c>
      <c r="T407" s="37">
        <v>60</v>
      </c>
      <c r="U407" s="37">
        <v>20</v>
      </c>
      <c r="V407" s="37">
        <v>10</v>
      </c>
      <c r="W407" s="37">
        <v>20</v>
      </c>
      <c r="X407" s="37">
        <v>790</v>
      </c>
      <c r="Y407" s="37">
        <v>320</v>
      </c>
      <c r="Z407" s="37">
        <v>470</v>
      </c>
      <c r="AA407" s="37">
        <v>740</v>
      </c>
      <c r="AB407" s="37">
        <v>320</v>
      </c>
      <c r="AC407" s="37">
        <v>270</v>
      </c>
      <c r="AD407" s="37">
        <v>150</v>
      </c>
      <c r="AE407" s="37">
        <v>640</v>
      </c>
      <c r="AF407" s="37">
        <v>910</v>
      </c>
      <c r="AG407" s="37">
        <v>620</v>
      </c>
      <c r="AH407" s="37">
        <v>870</v>
      </c>
      <c r="AI407" s="37">
        <v>440</v>
      </c>
      <c r="AJ407" s="37">
        <v>160</v>
      </c>
      <c r="AK407" s="37">
        <v>70</v>
      </c>
      <c r="AL407" s="37">
        <v>780</v>
      </c>
      <c r="AM407" s="37">
        <v>230</v>
      </c>
      <c r="AN407" s="37">
        <v>0</v>
      </c>
      <c r="AO407" s="37">
        <v>280</v>
      </c>
      <c r="AP407" s="37">
        <v>600</v>
      </c>
      <c r="AQ407" s="37">
        <v>590</v>
      </c>
      <c r="AR407" s="37">
        <v>570</v>
      </c>
      <c r="AS407" s="37">
        <v>60</v>
      </c>
      <c r="AT407" s="37">
        <v>0</v>
      </c>
      <c r="AU407" s="37">
        <v>190</v>
      </c>
      <c r="AV407" s="37">
        <v>210</v>
      </c>
      <c r="AW407" s="37">
        <v>920</v>
      </c>
      <c r="AX407" s="37">
        <v>470</v>
      </c>
      <c r="AY407" s="37">
        <v>50</v>
      </c>
      <c r="AZ407" s="37">
        <v>80</v>
      </c>
      <c r="BA407" s="37">
        <v>130</v>
      </c>
    </row>
    <row r="408" spans="1:53" ht="15" customHeight="1" x14ac:dyDescent="0.3">
      <c r="A408" s="22" t="s">
        <v>117</v>
      </c>
      <c r="B408" s="22" t="str">
        <f>VLOOKUP(A408,'ECP Child Poverty data'!$A$1:$B$652,2,FALSE)</f>
        <v>South East</v>
      </c>
      <c r="C408" s="22" t="str">
        <f>VLOOKUP(A408,'MP details'!$A$1:$D$651,2,FALSE)</f>
        <v>Lincoln Jopp</v>
      </c>
      <c r="D408" s="22" t="str">
        <f>VLOOKUP(A408,'MP details'!$A$1:$D$651,3,FALSE)</f>
        <v>Conservative</v>
      </c>
      <c r="E408" s="22" t="str">
        <f>VLOOKUP(A408,'MP details'!$A$1:$D$651,4,FALSE)</f>
        <v>lincoln.jopp.mp@parliament.uk</v>
      </c>
      <c r="F408" s="29">
        <v>2080</v>
      </c>
      <c r="G408" s="29">
        <v>2080</v>
      </c>
      <c r="H408" s="29">
        <v>2000</v>
      </c>
      <c r="I408" s="30">
        <f>VLOOKUP(A408,'ECP Child Poverty data'!$A$3:$D$652,4,FALSE)</f>
        <v>5612</v>
      </c>
      <c r="J408" s="31">
        <f>VLOOKUP(A408,'ECP Child Poverty data'!$A$3:$E$652,5,FALSE)</f>
        <v>0.24676196277141571</v>
      </c>
      <c r="K408" s="30">
        <f t="shared" si="36"/>
        <v>22742.565089736268</v>
      </c>
      <c r="L408" s="54">
        <f t="shared" si="37"/>
        <v>8.7940827787389778E-2</v>
      </c>
      <c r="M408" s="32"/>
      <c r="N408" s="33">
        <f t="shared" si="38"/>
        <v>0.60499999999999998</v>
      </c>
      <c r="O408" s="33">
        <f t="shared" si="39"/>
        <v>0.42499999999999999</v>
      </c>
      <c r="P408" s="33">
        <f t="shared" si="40"/>
        <v>0.115</v>
      </c>
      <c r="Q408" s="33">
        <f t="shared" si="41"/>
        <v>0.60499999999999998</v>
      </c>
      <c r="R408" s="36"/>
      <c r="S408" s="37">
        <v>140</v>
      </c>
      <c r="T408" s="37">
        <v>120</v>
      </c>
      <c r="U408" s="37">
        <v>0</v>
      </c>
      <c r="V408" s="37">
        <v>0</v>
      </c>
      <c r="W408" s="37">
        <v>10</v>
      </c>
      <c r="X408" s="37">
        <v>1210</v>
      </c>
      <c r="Y408" s="37">
        <v>510</v>
      </c>
      <c r="Z408" s="37">
        <v>700</v>
      </c>
      <c r="AA408" s="37">
        <v>870</v>
      </c>
      <c r="AB408" s="37">
        <v>180</v>
      </c>
      <c r="AC408" s="37">
        <v>520</v>
      </c>
      <c r="AD408" s="37">
        <v>170</v>
      </c>
      <c r="AE408" s="37">
        <v>690</v>
      </c>
      <c r="AF408" s="37">
        <v>1210</v>
      </c>
      <c r="AG408" s="37">
        <v>870</v>
      </c>
      <c r="AH408" s="37">
        <v>1200</v>
      </c>
      <c r="AI408" s="37">
        <v>560</v>
      </c>
      <c r="AJ408" s="37">
        <v>250</v>
      </c>
      <c r="AK408" s="37">
        <v>70</v>
      </c>
      <c r="AL408" s="37">
        <v>850</v>
      </c>
      <c r="AM408" s="37">
        <v>220</v>
      </c>
      <c r="AN408" s="37">
        <v>0</v>
      </c>
      <c r="AO408" s="37">
        <v>200</v>
      </c>
      <c r="AP408" s="37">
        <v>680</v>
      </c>
      <c r="AQ408" s="37">
        <v>670</v>
      </c>
      <c r="AR408" s="37">
        <v>640</v>
      </c>
      <c r="AS408" s="37">
        <v>70</v>
      </c>
      <c r="AT408" s="37">
        <v>0</v>
      </c>
      <c r="AU408" s="37">
        <v>360</v>
      </c>
      <c r="AV408" s="37">
        <v>250</v>
      </c>
      <c r="AW408" s="37">
        <v>1090</v>
      </c>
      <c r="AX408" s="37">
        <v>570</v>
      </c>
      <c r="AY408" s="37">
        <v>180</v>
      </c>
      <c r="AZ408" s="37">
        <v>130</v>
      </c>
      <c r="BA408" s="37">
        <v>230</v>
      </c>
    </row>
    <row r="409" spans="1:53" ht="15" customHeight="1" x14ac:dyDescent="0.3">
      <c r="A409" s="22" t="s">
        <v>394</v>
      </c>
      <c r="B409" s="22" t="str">
        <f>VLOOKUP(A409,'ECP Child Poverty data'!$A$1:$B$652,2,FALSE)</f>
        <v>North West</v>
      </c>
      <c r="C409" s="22" t="str">
        <f>VLOOKUP(A409,'MP details'!$A$1:$D$651,2,FALSE)</f>
        <v>Jeff Smith</v>
      </c>
      <c r="D409" s="22" t="str">
        <f>VLOOKUP(A409,'MP details'!$A$1:$D$651,3,FALSE)</f>
        <v>Labour</v>
      </c>
      <c r="E409" s="22" t="str">
        <f>VLOOKUP(A409,'MP details'!$A$1:$D$651,4,FALSE)</f>
        <v>jeff.smith.mp@parliament.uk</v>
      </c>
      <c r="F409" s="29">
        <v>1560</v>
      </c>
      <c r="G409" s="29">
        <v>1560</v>
      </c>
      <c r="H409" s="29">
        <v>1520</v>
      </c>
      <c r="I409" s="30">
        <f>VLOOKUP(A409,'ECP Child Poverty data'!$A$3:$D$652,4,FALSE)</f>
        <v>5347</v>
      </c>
      <c r="J409" s="31">
        <f>VLOOKUP(A409,'ECP Child Poverty data'!$A$3:$E$652,5,FALSE)</f>
        <v>0.30926564335823059</v>
      </c>
      <c r="K409" s="30">
        <f t="shared" si="36"/>
        <v>17289.343691521623</v>
      </c>
      <c r="L409" s="54">
        <f t="shared" si="37"/>
        <v>8.7915425080327375E-2</v>
      </c>
      <c r="M409" s="32"/>
      <c r="N409" s="33">
        <f t="shared" si="38"/>
        <v>0.58552631578947367</v>
      </c>
      <c r="O409" s="33">
        <f t="shared" si="39"/>
        <v>0.44078947368421051</v>
      </c>
      <c r="P409" s="33">
        <f t="shared" si="40"/>
        <v>9.8684210526315791E-2</v>
      </c>
      <c r="Q409" s="33">
        <f t="shared" si="41"/>
        <v>0.45394736842105265</v>
      </c>
      <c r="R409" s="36"/>
      <c r="S409" s="37">
        <v>80</v>
      </c>
      <c r="T409" s="37">
        <v>60</v>
      </c>
      <c r="U409" s="37">
        <v>0</v>
      </c>
      <c r="V409" s="37">
        <v>0</v>
      </c>
      <c r="W409" s="37">
        <v>10</v>
      </c>
      <c r="X409" s="37">
        <v>690</v>
      </c>
      <c r="Y409" s="37">
        <v>230</v>
      </c>
      <c r="Z409" s="37">
        <v>460</v>
      </c>
      <c r="AA409" s="37">
        <v>860</v>
      </c>
      <c r="AB409" s="37">
        <v>170</v>
      </c>
      <c r="AC409" s="37">
        <v>490</v>
      </c>
      <c r="AD409" s="37">
        <v>200</v>
      </c>
      <c r="AE409" s="37">
        <v>400</v>
      </c>
      <c r="AF409" s="37">
        <v>890</v>
      </c>
      <c r="AG409" s="37">
        <v>660</v>
      </c>
      <c r="AH409" s="37">
        <v>730</v>
      </c>
      <c r="AI409" s="37">
        <v>530</v>
      </c>
      <c r="AJ409" s="37">
        <v>190</v>
      </c>
      <c r="AK409" s="37">
        <v>100</v>
      </c>
      <c r="AL409" s="37">
        <v>670</v>
      </c>
      <c r="AM409" s="37">
        <v>280</v>
      </c>
      <c r="AN409" s="37">
        <v>0</v>
      </c>
      <c r="AO409" s="37">
        <v>280</v>
      </c>
      <c r="AP409" s="37">
        <v>420</v>
      </c>
      <c r="AQ409" s="37">
        <v>410</v>
      </c>
      <c r="AR409" s="37">
        <v>410</v>
      </c>
      <c r="AS409" s="37">
        <v>40</v>
      </c>
      <c r="AT409" s="37">
        <v>0</v>
      </c>
      <c r="AU409" s="37">
        <v>350</v>
      </c>
      <c r="AV409" s="37">
        <v>360</v>
      </c>
      <c r="AW409" s="37">
        <v>920</v>
      </c>
      <c r="AX409" s="37">
        <v>270</v>
      </c>
      <c r="AY409" s="37">
        <v>90</v>
      </c>
      <c r="AZ409" s="37">
        <v>110</v>
      </c>
      <c r="BA409" s="37">
        <v>150</v>
      </c>
    </row>
    <row r="410" spans="1:53" ht="15" customHeight="1" x14ac:dyDescent="0.3">
      <c r="A410" s="22" t="s">
        <v>599</v>
      </c>
      <c r="B410" s="22" t="str">
        <f>VLOOKUP(A410,'ECP Child Poverty data'!$A$1:$B$652,2,FALSE)</f>
        <v>Scotland</v>
      </c>
      <c r="C410" s="22" t="str">
        <f>VLOOKUP(A410,'MP details'!$A$1:$D$651,2,FALSE)</f>
        <v>Kirsty Blackman</v>
      </c>
      <c r="D410" s="22" t="str">
        <f>VLOOKUP(A410,'MP details'!$A$1:$D$651,3,FALSE)</f>
        <v>Scottish National Party</v>
      </c>
      <c r="E410" s="22" t="str">
        <f>VLOOKUP(A410,'MP details'!$A$1:$D$651,4,FALSE)</f>
        <v>kirsty.blackman.mp@parliament.uk</v>
      </c>
      <c r="F410" s="29">
        <v>1850</v>
      </c>
      <c r="G410" s="29">
        <v>1850</v>
      </c>
      <c r="H410" s="29">
        <v>1780</v>
      </c>
      <c r="I410" s="30">
        <f>VLOOKUP(A410,'ECP Child Poverty data'!$A$3:$D$652,4,FALSE)</f>
        <v>4548</v>
      </c>
      <c r="J410" s="31">
        <f>VLOOKUP(A410,'ECP Child Poverty data'!$A$3:$E$652,5,FALSE)</f>
        <v>0.22401128709316254</v>
      </c>
      <c r="K410" s="30">
        <f t="shared" si="36"/>
        <v>20302.548407342365</v>
      </c>
      <c r="L410" s="54">
        <f t="shared" si="37"/>
        <v>8.7673722740947507E-2</v>
      </c>
      <c r="M410" s="32"/>
      <c r="N410" s="33">
        <f t="shared" si="38"/>
        <v>0.5056179775280899</v>
      </c>
      <c r="O410" s="33">
        <f t="shared" si="39"/>
        <v>0.46629213483146065</v>
      </c>
      <c r="P410" s="33">
        <f t="shared" si="40"/>
        <v>7.3033707865168537E-2</v>
      </c>
      <c r="Q410" s="33">
        <f t="shared" si="41"/>
        <v>0.5898876404494382</v>
      </c>
      <c r="R410" s="36"/>
      <c r="S410" s="37">
        <v>100</v>
      </c>
      <c r="T410" s="37">
        <v>70</v>
      </c>
      <c r="U410" s="37">
        <v>10</v>
      </c>
      <c r="V410" s="37">
        <v>0</v>
      </c>
      <c r="W410" s="37">
        <v>10</v>
      </c>
      <c r="X410" s="37">
        <v>1050</v>
      </c>
      <c r="Y410" s="37">
        <v>320</v>
      </c>
      <c r="Z410" s="37">
        <v>730</v>
      </c>
      <c r="AA410" s="37">
        <v>800</v>
      </c>
      <c r="AB410" s="37">
        <v>170</v>
      </c>
      <c r="AC410" s="37">
        <v>410</v>
      </c>
      <c r="AD410" s="37">
        <v>220</v>
      </c>
      <c r="AE410" s="37">
        <v>500</v>
      </c>
      <c r="AF410" s="37">
        <v>900</v>
      </c>
      <c r="AG410" s="37">
        <v>940</v>
      </c>
      <c r="AH410" s="37">
        <v>1190</v>
      </c>
      <c r="AI410" s="37">
        <v>450</v>
      </c>
      <c r="AJ410" s="37">
        <v>170</v>
      </c>
      <c r="AK410" s="37">
        <v>40</v>
      </c>
      <c r="AL410" s="37">
        <v>830</v>
      </c>
      <c r="AM410" s="37">
        <v>280</v>
      </c>
      <c r="AN410" s="37">
        <v>0</v>
      </c>
      <c r="AO410" s="37">
        <v>0</v>
      </c>
      <c r="AP410" s="37">
        <v>660</v>
      </c>
      <c r="AQ410" s="37">
        <v>140</v>
      </c>
      <c r="AR410" s="37">
        <v>120</v>
      </c>
      <c r="AS410" s="37">
        <v>0</v>
      </c>
      <c r="AT410" s="37">
        <v>20</v>
      </c>
      <c r="AU410" s="37">
        <v>340</v>
      </c>
      <c r="AV410" s="37">
        <v>320</v>
      </c>
      <c r="AW410" s="37">
        <v>1030</v>
      </c>
      <c r="AX410" s="37">
        <v>400</v>
      </c>
      <c r="AY410" s="37">
        <v>90</v>
      </c>
      <c r="AZ410" s="37">
        <v>150</v>
      </c>
      <c r="BA410" s="37">
        <v>130</v>
      </c>
    </row>
    <row r="411" spans="1:53" ht="15" customHeight="1" x14ac:dyDescent="0.3">
      <c r="A411" s="22" t="s">
        <v>258</v>
      </c>
      <c r="B411" s="22" t="str">
        <f>VLOOKUP(A411,'ECP Child Poverty data'!$A$1:$B$652,2,FALSE)</f>
        <v>North East</v>
      </c>
      <c r="C411" s="22" t="str">
        <f>VLOOKUP(A411,'MP details'!$A$1:$D$651,2,FALSE)</f>
        <v>Emma Foody</v>
      </c>
      <c r="D411" s="22" t="str">
        <f>VLOOKUP(A411,'MP details'!$A$1:$D$651,3,FALSE)</f>
        <v>Labour</v>
      </c>
      <c r="E411" s="22" t="str">
        <f>VLOOKUP(A411,'MP details'!$A$1:$D$651,4,FALSE)</f>
        <v>emma.foody.mp@parliament.uk</v>
      </c>
      <c r="F411" s="29">
        <v>1840</v>
      </c>
      <c r="G411" s="29">
        <v>1840</v>
      </c>
      <c r="H411" s="29">
        <v>1750</v>
      </c>
      <c r="I411" s="30">
        <f>VLOOKUP(A411,'ECP Child Poverty data'!$A$3:$D$652,4,FALSE)</f>
        <v>5489</v>
      </c>
      <c r="J411" s="31">
        <f>VLOOKUP(A411,'ECP Child Poverty data'!$A$3:$E$652,5,FALSE)</f>
        <v>0.27448886632919312</v>
      </c>
      <c r="K411" s="30">
        <f t="shared" si="36"/>
        <v>19997.16809430467</v>
      </c>
      <c r="L411" s="54">
        <f t="shared" si="37"/>
        <v>8.7512391341972667E-2</v>
      </c>
      <c r="M411" s="32"/>
      <c r="N411" s="33">
        <f t="shared" si="38"/>
        <v>0.59428571428571431</v>
      </c>
      <c r="O411" s="33">
        <f t="shared" si="39"/>
        <v>0.49714285714285716</v>
      </c>
      <c r="P411" s="33">
        <f t="shared" si="40"/>
        <v>5.7142857142857141E-2</v>
      </c>
      <c r="Q411" s="33">
        <f t="shared" si="41"/>
        <v>0.64</v>
      </c>
      <c r="R411" s="36"/>
      <c r="S411" s="37">
        <v>150</v>
      </c>
      <c r="T411" s="37">
        <v>100</v>
      </c>
      <c r="U411" s="37">
        <v>30</v>
      </c>
      <c r="V411" s="37">
        <v>0</v>
      </c>
      <c r="W411" s="37">
        <v>20</v>
      </c>
      <c r="X411" s="37">
        <v>1120</v>
      </c>
      <c r="Y411" s="37">
        <v>510</v>
      </c>
      <c r="Z411" s="37">
        <v>620</v>
      </c>
      <c r="AA411" s="37">
        <v>720</v>
      </c>
      <c r="AB411" s="37">
        <v>210</v>
      </c>
      <c r="AC411" s="37">
        <v>320</v>
      </c>
      <c r="AD411" s="37">
        <v>190</v>
      </c>
      <c r="AE411" s="37">
        <v>720</v>
      </c>
      <c r="AF411" s="37">
        <v>1040</v>
      </c>
      <c r="AG411" s="37">
        <v>800</v>
      </c>
      <c r="AH411" s="37">
        <v>1180</v>
      </c>
      <c r="AI411" s="37">
        <v>440</v>
      </c>
      <c r="AJ411" s="37">
        <v>180</v>
      </c>
      <c r="AK411" s="37">
        <v>50</v>
      </c>
      <c r="AL411" s="37">
        <v>870</v>
      </c>
      <c r="AM411" s="37">
        <v>270</v>
      </c>
      <c r="AN411" s="37">
        <v>0</v>
      </c>
      <c r="AO411" s="37">
        <v>340</v>
      </c>
      <c r="AP411" s="37">
        <v>650</v>
      </c>
      <c r="AQ411" s="37">
        <v>640</v>
      </c>
      <c r="AR411" s="37">
        <v>610</v>
      </c>
      <c r="AS411" s="37">
        <v>60</v>
      </c>
      <c r="AT411" s="37">
        <v>0</v>
      </c>
      <c r="AU411" s="37">
        <v>260</v>
      </c>
      <c r="AV411" s="37">
        <v>230</v>
      </c>
      <c r="AW411" s="37">
        <v>1070</v>
      </c>
      <c r="AX411" s="37">
        <v>480</v>
      </c>
      <c r="AY411" s="37">
        <v>120</v>
      </c>
      <c r="AZ411" s="37">
        <v>140</v>
      </c>
      <c r="BA411" s="37">
        <v>100</v>
      </c>
    </row>
    <row r="412" spans="1:53" ht="15" customHeight="1" x14ac:dyDescent="0.3">
      <c r="A412" s="22" t="s">
        <v>235</v>
      </c>
      <c r="B412" s="22" t="str">
        <f>VLOOKUP(A412,'ECP Child Poverty data'!$A$1:$B$652,2,FALSE)</f>
        <v>London</v>
      </c>
      <c r="C412" s="22" t="str">
        <f>VLOOKUP(A412,'MP details'!$A$1:$D$651,2,FALSE)</f>
        <v>Bobby Dean</v>
      </c>
      <c r="D412" s="22" t="str">
        <f>VLOOKUP(A412,'MP details'!$A$1:$D$651,3,FALSE)</f>
        <v>Liberal Democrat</v>
      </c>
      <c r="E412" s="22" t="str">
        <f>VLOOKUP(A412,'MP details'!$A$1:$D$651,4,FALSE)</f>
        <v>bobby.dean.mp@parliament.uk</v>
      </c>
      <c r="F412" s="29">
        <v>2450</v>
      </c>
      <c r="G412" s="29">
        <v>2450</v>
      </c>
      <c r="H412" s="29">
        <v>2360</v>
      </c>
      <c r="I412" s="30">
        <f>VLOOKUP(A412,'ECP Child Poverty data'!$A$3:$D$652,4,FALSE)</f>
        <v>7750</v>
      </c>
      <c r="J412" s="31">
        <f>VLOOKUP(A412,'ECP Child Poverty data'!$A$3:$E$652,5,FALSE)</f>
        <v>0.28657189011573792</v>
      </c>
      <c r="K412" s="30">
        <f t="shared" si="36"/>
        <v>27043.824838751643</v>
      </c>
      <c r="L412" s="54">
        <f t="shared" si="37"/>
        <v>8.7265762667502134E-2</v>
      </c>
      <c r="M412" s="32"/>
      <c r="N412" s="33">
        <f t="shared" si="38"/>
        <v>0.61864406779661019</v>
      </c>
      <c r="O412" s="33">
        <f t="shared" si="39"/>
        <v>0.42796610169491528</v>
      </c>
      <c r="P412" s="33">
        <f t="shared" si="40"/>
        <v>7.2033898305084748E-2</v>
      </c>
      <c r="Q412" s="33">
        <f t="shared" si="41"/>
        <v>0.6271186440677966</v>
      </c>
      <c r="R412" s="36"/>
      <c r="S412" s="37">
        <v>150</v>
      </c>
      <c r="T412" s="37">
        <v>120</v>
      </c>
      <c r="U412" s="37">
        <v>10</v>
      </c>
      <c r="V412" s="37">
        <v>0</v>
      </c>
      <c r="W412" s="37">
        <v>0</v>
      </c>
      <c r="X412" s="37">
        <v>1480</v>
      </c>
      <c r="Y412" s="37">
        <v>630</v>
      </c>
      <c r="Z412" s="37">
        <v>850</v>
      </c>
      <c r="AA412" s="37">
        <v>970</v>
      </c>
      <c r="AB412" s="37">
        <v>280</v>
      </c>
      <c r="AC412" s="37">
        <v>560</v>
      </c>
      <c r="AD412" s="37">
        <v>140</v>
      </c>
      <c r="AE412" s="37">
        <v>900</v>
      </c>
      <c r="AF412" s="37">
        <v>1460</v>
      </c>
      <c r="AG412" s="37">
        <v>990</v>
      </c>
      <c r="AH412" s="37">
        <v>1520</v>
      </c>
      <c r="AI412" s="37">
        <v>630</v>
      </c>
      <c r="AJ412" s="37">
        <v>200</v>
      </c>
      <c r="AK412" s="37">
        <v>100</v>
      </c>
      <c r="AL412" s="37">
        <v>1010</v>
      </c>
      <c r="AM412" s="37">
        <v>340</v>
      </c>
      <c r="AN412" s="37">
        <v>10</v>
      </c>
      <c r="AO412" s="37">
        <v>410</v>
      </c>
      <c r="AP412" s="37">
        <v>730</v>
      </c>
      <c r="AQ412" s="37">
        <v>710</v>
      </c>
      <c r="AR412" s="37">
        <v>650</v>
      </c>
      <c r="AS412" s="37">
        <v>120</v>
      </c>
      <c r="AT412" s="37">
        <v>0</v>
      </c>
      <c r="AU412" s="37">
        <v>430</v>
      </c>
      <c r="AV412" s="37">
        <v>360</v>
      </c>
      <c r="AW412" s="37">
        <v>1340</v>
      </c>
      <c r="AX412" s="37">
        <v>590</v>
      </c>
      <c r="AY412" s="37">
        <v>110</v>
      </c>
      <c r="AZ412" s="37">
        <v>180</v>
      </c>
      <c r="BA412" s="37">
        <v>170</v>
      </c>
    </row>
    <row r="413" spans="1:53" ht="15" customHeight="1" x14ac:dyDescent="0.3">
      <c r="A413" s="22" t="s">
        <v>180</v>
      </c>
      <c r="B413" s="22" t="str">
        <f>VLOOKUP(A413,'ECP Child Poverty data'!$A$1:$B$652,2,FALSE)</f>
        <v>London</v>
      </c>
      <c r="C413" s="22" t="str">
        <f>VLOOKUP(A413,'MP details'!$A$1:$D$651,2,FALSE)</f>
        <v>Daniel Francis</v>
      </c>
      <c r="D413" s="22" t="str">
        <f>VLOOKUP(A413,'MP details'!$A$1:$D$651,3,FALSE)</f>
        <v>Labour</v>
      </c>
      <c r="E413" s="22" t="str">
        <f>VLOOKUP(A413,'MP details'!$A$1:$D$651,4,FALSE)</f>
        <v>daniel.francis.mp@parliament.uk</v>
      </c>
      <c r="F413" s="29">
        <v>2200</v>
      </c>
      <c r="G413" s="29">
        <v>2200</v>
      </c>
      <c r="H413" s="29">
        <v>2130</v>
      </c>
      <c r="I413" s="30">
        <f>VLOOKUP(A413,'ECP Child Poverty data'!$A$3:$D$652,4,FALSE)</f>
        <v>7509</v>
      </c>
      <c r="J413" s="31">
        <f>VLOOKUP(A413,'ECP Child Poverty data'!$A$3:$E$652,5,FALSE)</f>
        <v>0.30727866291999817</v>
      </c>
      <c r="K413" s="30">
        <f t="shared" si="36"/>
        <v>24437.101908227884</v>
      </c>
      <c r="L413" s="54">
        <f t="shared" si="37"/>
        <v>8.7162545215021453E-2</v>
      </c>
      <c r="M413" s="32"/>
      <c r="N413" s="33">
        <f t="shared" si="38"/>
        <v>0.54460093896713613</v>
      </c>
      <c r="O413" s="33">
        <f t="shared" si="39"/>
        <v>0.431924882629108</v>
      </c>
      <c r="P413" s="33">
        <f t="shared" si="40"/>
        <v>0.10328638497652583</v>
      </c>
      <c r="Q413" s="33">
        <f t="shared" si="41"/>
        <v>0.71361502347417838</v>
      </c>
      <c r="R413" s="36"/>
      <c r="S413" s="37">
        <v>170</v>
      </c>
      <c r="T413" s="37">
        <v>110</v>
      </c>
      <c r="U413" s="37">
        <v>20</v>
      </c>
      <c r="V413" s="37">
        <v>0</v>
      </c>
      <c r="W413" s="37">
        <v>30</v>
      </c>
      <c r="X413" s="37">
        <v>1520</v>
      </c>
      <c r="Y413" s="37">
        <v>640</v>
      </c>
      <c r="Z413" s="37">
        <v>880</v>
      </c>
      <c r="AA413" s="37">
        <v>680</v>
      </c>
      <c r="AB413" s="37">
        <v>220</v>
      </c>
      <c r="AC413" s="37">
        <v>310</v>
      </c>
      <c r="AD413" s="37">
        <v>160</v>
      </c>
      <c r="AE413" s="37">
        <v>860</v>
      </c>
      <c r="AF413" s="37">
        <v>1160</v>
      </c>
      <c r="AG413" s="37">
        <v>1040</v>
      </c>
      <c r="AH413" s="37">
        <v>1270</v>
      </c>
      <c r="AI413" s="37">
        <v>610</v>
      </c>
      <c r="AJ413" s="37">
        <v>220</v>
      </c>
      <c r="AK413" s="37">
        <v>110</v>
      </c>
      <c r="AL413" s="37">
        <v>920</v>
      </c>
      <c r="AM413" s="37">
        <v>350</v>
      </c>
      <c r="AN413" s="37">
        <v>0</v>
      </c>
      <c r="AO413" s="37">
        <v>290</v>
      </c>
      <c r="AP413" s="37">
        <v>670</v>
      </c>
      <c r="AQ413" s="37">
        <v>650</v>
      </c>
      <c r="AR413" s="37">
        <v>610</v>
      </c>
      <c r="AS413" s="37">
        <v>80</v>
      </c>
      <c r="AT413" s="37">
        <v>10</v>
      </c>
      <c r="AU413" s="37">
        <v>350</v>
      </c>
      <c r="AV413" s="37">
        <v>310</v>
      </c>
      <c r="AW413" s="37">
        <v>1180</v>
      </c>
      <c r="AX413" s="37">
        <v>520</v>
      </c>
      <c r="AY413" s="37">
        <v>100</v>
      </c>
      <c r="AZ413" s="37">
        <v>150</v>
      </c>
      <c r="BA413" s="37">
        <v>220</v>
      </c>
    </row>
    <row r="414" spans="1:53" ht="15" customHeight="1" x14ac:dyDescent="0.3">
      <c r="A414" s="22" t="s">
        <v>101</v>
      </c>
      <c r="B414" s="22" t="str">
        <f>VLOOKUP(A414,'ECP Child Poverty data'!$A$1:$B$652,2,FALSE)</f>
        <v>South East</v>
      </c>
      <c r="C414" s="22" t="str">
        <f>VLOOKUP(A414,'MP details'!$A$1:$D$651,2,FALSE)</f>
        <v>James MacCleary</v>
      </c>
      <c r="D414" s="22" t="str">
        <f>VLOOKUP(A414,'MP details'!$A$1:$D$651,3,FALSE)</f>
        <v>Liberal Democrat</v>
      </c>
      <c r="E414" s="22" t="str">
        <f>VLOOKUP(A414,'MP details'!$A$1:$D$651,4,FALSE)</f>
        <v>james.maccleary.mp@parliament.uk</v>
      </c>
      <c r="F414" s="29">
        <v>1580</v>
      </c>
      <c r="G414" s="29">
        <v>1580</v>
      </c>
      <c r="H414" s="29">
        <v>1530</v>
      </c>
      <c r="I414" s="30">
        <f>VLOOKUP(A414,'ECP Child Poverty data'!$A$3:$D$652,4,FALSE)</f>
        <v>4354</v>
      </c>
      <c r="J414" s="31">
        <f>VLOOKUP(A414,'ECP Child Poverty data'!$A$3:$E$652,5,FALSE)</f>
        <v>0.24793845415115356</v>
      </c>
      <c r="K414" s="30">
        <f t="shared" si="36"/>
        <v>17560.809657003108</v>
      </c>
      <c r="L414" s="54">
        <f t="shared" si="37"/>
        <v>8.7125823346638709E-2</v>
      </c>
      <c r="M414" s="32"/>
      <c r="N414" s="33">
        <f t="shared" si="38"/>
        <v>0.59477124183006536</v>
      </c>
      <c r="O414" s="33">
        <f t="shared" si="39"/>
        <v>0.55555555555555558</v>
      </c>
      <c r="P414" s="33">
        <f t="shared" si="40"/>
        <v>6.535947712418301E-2</v>
      </c>
      <c r="Q414" s="33">
        <f t="shared" si="41"/>
        <v>0.50980392156862742</v>
      </c>
      <c r="R414" s="36"/>
      <c r="S414" s="37">
        <v>80</v>
      </c>
      <c r="T414" s="37">
        <v>60</v>
      </c>
      <c r="U414" s="37">
        <v>0</v>
      </c>
      <c r="V414" s="37">
        <v>0</v>
      </c>
      <c r="W414" s="37">
        <v>10</v>
      </c>
      <c r="X414" s="37">
        <v>780</v>
      </c>
      <c r="Y414" s="37">
        <v>330</v>
      </c>
      <c r="Z414" s="37">
        <v>450</v>
      </c>
      <c r="AA414" s="37">
        <v>800</v>
      </c>
      <c r="AB414" s="37">
        <v>230</v>
      </c>
      <c r="AC414" s="37">
        <v>350</v>
      </c>
      <c r="AD414" s="37">
        <v>220</v>
      </c>
      <c r="AE414" s="37">
        <v>560</v>
      </c>
      <c r="AF414" s="37">
        <v>910</v>
      </c>
      <c r="AG414" s="37">
        <v>670</v>
      </c>
      <c r="AH414" s="37">
        <v>940</v>
      </c>
      <c r="AI414" s="37">
        <v>410</v>
      </c>
      <c r="AJ414" s="37">
        <v>150</v>
      </c>
      <c r="AK414" s="37">
        <v>80</v>
      </c>
      <c r="AL414" s="37">
        <v>850</v>
      </c>
      <c r="AM414" s="37">
        <v>290</v>
      </c>
      <c r="AN414" s="37">
        <v>0</v>
      </c>
      <c r="AO414" s="37">
        <v>330</v>
      </c>
      <c r="AP414" s="37">
        <v>620</v>
      </c>
      <c r="AQ414" s="37">
        <v>600</v>
      </c>
      <c r="AR414" s="37">
        <v>580</v>
      </c>
      <c r="AS414" s="37">
        <v>50</v>
      </c>
      <c r="AT414" s="37">
        <v>0</v>
      </c>
      <c r="AU414" s="37">
        <v>220</v>
      </c>
      <c r="AV414" s="37">
        <v>180</v>
      </c>
      <c r="AW414" s="37">
        <v>960</v>
      </c>
      <c r="AX414" s="37">
        <v>500</v>
      </c>
      <c r="AY414" s="37">
        <v>70</v>
      </c>
      <c r="AZ414" s="37">
        <v>90</v>
      </c>
      <c r="BA414" s="37">
        <v>100</v>
      </c>
    </row>
    <row r="415" spans="1:53" ht="15" customHeight="1" x14ac:dyDescent="0.3">
      <c r="A415" s="22" t="s">
        <v>77</v>
      </c>
      <c r="B415" s="22" t="str">
        <f>VLOOKUP(A415,'ECP Child Poverty data'!$A$1:$B$652,2,FALSE)</f>
        <v>East of England</v>
      </c>
      <c r="C415" s="22" t="str">
        <f>VLOOKUP(A415,'MP details'!$A$1:$D$651,2,FALSE)</f>
        <v>Andrew Lewin</v>
      </c>
      <c r="D415" s="22" t="str">
        <f>VLOOKUP(A415,'MP details'!$A$1:$D$651,3,FALSE)</f>
        <v>Labour</v>
      </c>
      <c r="E415" s="22" t="str">
        <f>VLOOKUP(A415,'MP details'!$A$1:$D$651,4,FALSE)</f>
        <v>andrew.lewin.mp@parliament.uk</v>
      </c>
      <c r="F415" s="29">
        <v>2290</v>
      </c>
      <c r="G415" s="29">
        <v>2290</v>
      </c>
      <c r="H415" s="29">
        <v>2200</v>
      </c>
      <c r="I415" s="30">
        <f>VLOOKUP(A415,'ECP Child Poverty data'!$A$3:$D$652,4,FALSE)</f>
        <v>5130</v>
      </c>
      <c r="J415" s="31">
        <f>VLOOKUP(A415,'ECP Child Poverty data'!$A$3:$E$652,5,FALSE)</f>
        <v>0.20298264920711517</v>
      </c>
      <c r="K415" s="30">
        <f t="shared" si="36"/>
        <v>25273.096099783179</v>
      </c>
      <c r="L415" s="54">
        <f t="shared" si="37"/>
        <v>8.7049089328587403E-2</v>
      </c>
      <c r="M415" s="32"/>
      <c r="N415" s="33">
        <f t="shared" si="38"/>
        <v>0.57727272727272727</v>
      </c>
      <c r="O415" s="33">
        <f t="shared" si="39"/>
        <v>0.48636363636363639</v>
      </c>
      <c r="P415" s="33">
        <f t="shared" si="40"/>
        <v>0.10909090909090909</v>
      </c>
      <c r="Q415" s="33">
        <f t="shared" si="41"/>
        <v>0.6454545454545455</v>
      </c>
      <c r="R415" s="36"/>
      <c r="S415" s="37">
        <v>140</v>
      </c>
      <c r="T415" s="37">
        <v>90</v>
      </c>
      <c r="U415" s="37">
        <v>20</v>
      </c>
      <c r="V415" s="37">
        <v>0</v>
      </c>
      <c r="W415" s="37">
        <v>30</v>
      </c>
      <c r="X415" s="37">
        <v>1420</v>
      </c>
      <c r="Y415" s="37">
        <v>540</v>
      </c>
      <c r="Z415" s="37">
        <v>880</v>
      </c>
      <c r="AA415" s="37">
        <v>870</v>
      </c>
      <c r="AB415" s="37">
        <v>290</v>
      </c>
      <c r="AC415" s="37">
        <v>440</v>
      </c>
      <c r="AD415" s="37">
        <v>140</v>
      </c>
      <c r="AE415" s="37">
        <v>820</v>
      </c>
      <c r="AF415" s="37">
        <v>1270</v>
      </c>
      <c r="AG415" s="37">
        <v>1020</v>
      </c>
      <c r="AH415" s="37">
        <v>1310</v>
      </c>
      <c r="AI415" s="37">
        <v>610</v>
      </c>
      <c r="AJ415" s="37">
        <v>260</v>
      </c>
      <c r="AK415" s="37">
        <v>110</v>
      </c>
      <c r="AL415" s="37">
        <v>1070</v>
      </c>
      <c r="AM415" s="37">
        <v>310</v>
      </c>
      <c r="AN415" s="37">
        <v>0</v>
      </c>
      <c r="AO415" s="37">
        <v>350</v>
      </c>
      <c r="AP415" s="37">
        <v>800</v>
      </c>
      <c r="AQ415" s="37">
        <v>750</v>
      </c>
      <c r="AR415" s="37">
        <v>740</v>
      </c>
      <c r="AS415" s="37">
        <v>60</v>
      </c>
      <c r="AT415" s="37">
        <v>30</v>
      </c>
      <c r="AU415" s="37">
        <v>350</v>
      </c>
      <c r="AV415" s="37">
        <v>200</v>
      </c>
      <c r="AW415" s="37">
        <v>1280</v>
      </c>
      <c r="AX415" s="37">
        <v>620</v>
      </c>
      <c r="AY415" s="37">
        <v>160</v>
      </c>
      <c r="AZ415" s="37">
        <v>140</v>
      </c>
      <c r="BA415" s="37">
        <v>240</v>
      </c>
    </row>
    <row r="416" spans="1:53" ht="15" customHeight="1" x14ac:dyDescent="0.3">
      <c r="A416" s="22" t="s">
        <v>511</v>
      </c>
      <c r="B416" s="22" t="str">
        <f>VLOOKUP(A416,'ECP Child Poverty data'!$A$1:$B$652,2,FALSE)</f>
        <v>East of England</v>
      </c>
      <c r="C416" s="22" t="str">
        <f>VLOOKUP(A416,'MP details'!$A$1:$D$651,2,FALSE)</f>
        <v>James Cartlidge</v>
      </c>
      <c r="D416" s="22" t="str">
        <f>VLOOKUP(A416,'MP details'!$A$1:$D$651,3,FALSE)</f>
        <v>Conservative</v>
      </c>
      <c r="E416" s="22" t="str">
        <f>VLOOKUP(A416,'MP details'!$A$1:$D$651,4,FALSE)</f>
        <v>james.cartlidge.mp@parliament.uk</v>
      </c>
      <c r="F416" s="29">
        <v>1620</v>
      </c>
      <c r="G416" s="29">
        <v>1620</v>
      </c>
      <c r="H416" s="29">
        <v>1540</v>
      </c>
      <c r="I416" s="30">
        <f>VLOOKUP(A416,'ECP Child Poverty data'!$A$3:$D$652,4,FALSE)</f>
        <v>4045</v>
      </c>
      <c r="J416" s="31">
        <f>VLOOKUP(A416,'ECP Child Poverty data'!$A$3:$E$652,5,FALSE)</f>
        <v>0.22813092172145844</v>
      </c>
      <c r="K416" s="30">
        <f t="shared" si="36"/>
        <v>17731.046582711104</v>
      </c>
      <c r="L416" s="54">
        <f t="shared" si="37"/>
        <v>8.6853305179492218E-2</v>
      </c>
      <c r="M416" s="32"/>
      <c r="N416" s="33">
        <f t="shared" si="38"/>
        <v>0.68181818181818177</v>
      </c>
      <c r="O416" s="33">
        <f t="shared" si="39"/>
        <v>0.43506493506493504</v>
      </c>
      <c r="P416" s="33">
        <f t="shared" si="40"/>
        <v>0.1038961038961039</v>
      </c>
      <c r="Q416" s="33">
        <f t="shared" si="41"/>
        <v>0.51298701298701299</v>
      </c>
      <c r="R416" s="36"/>
      <c r="S416" s="37">
        <v>130</v>
      </c>
      <c r="T416" s="37">
        <v>90</v>
      </c>
      <c r="U416" s="37">
        <v>0</v>
      </c>
      <c r="V416" s="37">
        <v>10</v>
      </c>
      <c r="W416" s="37">
        <v>20</v>
      </c>
      <c r="X416" s="37">
        <v>790</v>
      </c>
      <c r="Y416" s="37">
        <v>350</v>
      </c>
      <c r="Z416" s="37">
        <v>440</v>
      </c>
      <c r="AA416" s="37">
        <v>830</v>
      </c>
      <c r="AB416" s="37">
        <v>350</v>
      </c>
      <c r="AC416" s="37">
        <v>350</v>
      </c>
      <c r="AD416" s="37">
        <v>130</v>
      </c>
      <c r="AE416" s="37">
        <v>700</v>
      </c>
      <c r="AF416" s="37">
        <v>1050</v>
      </c>
      <c r="AG416" s="37">
        <v>570</v>
      </c>
      <c r="AH416" s="37">
        <v>940</v>
      </c>
      <c r="AI416" s="37">
        <v>390</v>
      </c>
      <c r="AJ416" s="37">
        <v>160</v>
      </c>
      <c r="AK416" s="37">
        <v>120</v>
      </c>
      <c r="AL416" s="37">
        <v>670</v>
      </c>
      <c r="AM416" s="37">
        <v>180</v>
      </c>
      <c r="AN416" s="37">
        <v>0</v>
      </c>
      <c r="AO416" s="37">
        <v>250</v>
      </c>
      <c r="AP416" s="37">
        <v>490</v>
      </c>
      <c r="AQ416" s="37">
        <v>490</v>
      </c>
      <c r="AR416" s="37">
        <v>470</v>
      </c>
      <c r="AS416" s="37">
        <v>20</v>
      </c>
      <c r="AT416" s="37">
        <v>0</v>
      </c>
      <c r="AU416" s="37">
        <v>240</v>
      </c>
      <c r="AV416" s="37">
        <v>230</v>
      </c>
      <c r="AW416" s="37">
        <v>880</v>
      </c>
      <c r="AX416" s="37">
        <v>560</v>
      </c>
      <c r="AY416" s="37">
        <v>90</v>
      </c>
      <c r="AZ416" s="37">
        <v>100</v>
      </c>
      <c r="BA416" s="37">
        <v>160</v>
      </c>
    </row>
    <row r="417" spans="1:53" ht="15" customHeight="1" x14ac:dyDescent="0.3">
      <c r="A417" s="22" t="s">
        <v>268</v>
      </c>
      <c r="B417" s="22" t="str">
        <f>VLOOKUP(A417,'ECP Child Poverty data'!$A$1:$B$652,2,FALSE)</f>
        <v>South East</v>
      </c>
      <c r="C417" s="22" t="str">
        <f>VLOOKUP(A417,'MP details'!$A$1:$D$651,2,FALSE)</f>
        <v>Olly Glover</v>
      </c>
      <c r="D417" s="22" t="str">
        <f>VLOOKUP(A417,'MP details'!$A$1:$D$651,3,FALSE)</f>
        <v>Liberal Democrat</v>
      </c>
      <c r="E417" s="22" t="str">
        <f>VLOOKUP(A417,'MP details'!$A$1:$D$651,4,FALSE)</f>
        <v>olly.glover.mp@parliament.uk</v>
      </c>
      <c r="F417" s="29">
        <v>2210</v>
      </c>
      <c r="G417" s="29">
        <v>2210</v>
      </c>
      <c r="H417" s="29">
        <v>2120</v>
      </c>
      <c r="I417" s="30">
        <f>VLOOKUP(A417,'ECP Child Poverty data'!$A$3:$D$652,4,FALSE)</f>
        <v>4488</v>
      </c>
      <c r="J417" s="31">
        <f>VLOOKUP(A417,'ECP Child Poverty data'!$A$3:$E$652,5,FALSE)</f>
        <v>0.18368834257125854</v>
      </c>
      <c r="K417" s="30">
        <f t="shared" si="36"/>
        <v>24432.688199900123</v>
      </c>
      <c r="L417" s="54">
        <f t="shared" si="37"/>
        <v>8.6769003175371687E-2</v>
      </c>
      <c r="M417" s="32"/>
      <c r="N417" s="33">
        <f t="shared" si="38"/>
        <v>0.6132075471698113</v>
      </c>
      <c r="O417" s="33">
        <f t="shared" si="39"/>
        <v>0.46226415094339623</v>
      </c>
      <c r="P417" s="33">
        <f t="shared" si="40"/>
        <v>0.11792452830188679</v>
      </c>
      <c r="Q417" s="33">
        <f t="shared" si="41"/>
        <v>0.56132075471698117</v>
      </c>
      <c r="R417" s="36"/>
      <c r="S417" s="37">
        <v>140</v>
      </c>
      <c r="T417" s="37">
        <v>100</v>
      </c>
      <c r="U417" s="37">
        <v>0</v>
      </c>
      <c r="V417" s="37">
        <v>20</v>
      </c>
      <c r="W417" s="37">
        <v>10</v>
      </c>
      <c r="X417" s="37">
        <v>1190</v>
      </c>
      <c r="Y417" s="37">
        <v>480</v>
      </c>
      <c r="Z417" s="37">
        <v>720</v>
      </c>
      <c r="AA417" s="37">
        <v>1020</v>
      </c>
      <c r="AB417" s="37">
        <v>350</v>
      </c>
      <c r="AC417" s="37">
        <v>480</v>
      </c>
      <c r="AD417" s="37">
        <v>180</v>
      </c>
      <c r="AE417" s="37">
        <v>820</v>
      </c>
      <c r="AF417" s="37">
        <v>1300</v>
      </c>
      <c r="AG417" s="37">
        <v>900</v>
      </c>
      <c r="AH417" s="37">
        <v>1270</v>
      </c>
      <c r="AI417" s="37">
        <v>620</v>
      </c>
      <c r="AJ417" s="37">
        <v>200</v>
      </c>
      <c r="AK417" s="37">
        <v>120</v>
      </c>
      <c r="AL417" s="37">
        <v>980</v>
      </c>
      <c r="AM417" s="37">
        <v>260</v>
      </c>
      <c r="AN417" s="37">
        <v>0</v>
      </c>
      <c r="AO417" s="37">
        <v>290</v>
      </c>
      <c r="AP417" s="37">
        <v>790</v>
      </c>
      <c r="AQ417" s="37">
        <v>780</v>
      </c>
      <c r="AR417" s="37">
        <v>760</v>
      </c>
      <c r="AS417" s="37">
        <v>50</v>
      </c>
      <c r="AT417" s="37">
        <v>0</v>
      </c>
      <c r="AU417" s="37">
        <v>240</v>
      </c>
      <c r="AV417" s="37">
        <v>240</v>
      </c>
      <c r="AW417" s="37">
        <v>1230</v>
      </c>
      <c r="AX417" s="37">
        <v>730</v>
      </c>
      <c r="AY417" s="37">
        <v>160</v>
      </c>
      <c r="AZ417" s="37">
        <v>130</v>
      </c>
      <c r="BA417" s="37">
        <v>250</v>
      </c>
    </row>
    <row r="418" spans="1:53" ht="15" customHeight="1" x14ac:dyDescent="0.3">
      <c r="A418" s="22" t="s">
        <v>521</v>
      </c>
      <c r="B418" s="22" t="str">
        <f>VLOOKUP(A418,'ECP Child Poverty data'!$A$1:$B$652,2,FALSE)</f>
        <v>North West</v>
      </c>
      <c r="C418" s="22" t="str">
        <f>VLOOKUP(A418,'MP details'!$A$1:$D$651,2,FALSE)</f>
        <v>Patrick Hurley</v>
      </c>
      <c r="D418" s="22" t="str">
        <f>VLOOKUP(A418,'MP details'!$A$1:$D$651,3,FALSE)</f>
        <v>Labour</v>
      </c>
      <c r="E418" s="22" t="str">
        <f>VLOOKUP(A418,'MP details'!$A$1:$D$651,4,FALSE)</f>
        <v>patrick.hurley.mp@parliament.uk</v>
      </c>
      <c r="F418" s="29">
        <v>1630</v>
      </c>
      <c r="G418" s="29">
        <v>1630</v>
      </c>
      <c r="H418" s="29">
        <v>1550</v>
      </c>
      <c r="I418" s="30">
        <f>VLOOKUP(A418,'ECP Child Poverty data'!$A$3:$D$652,4,FALSE)</f>
        <v>5791</v>
      </c>
      <c r="J418" s="31">
        <f>VLOOKUP(A418,'ECP Child Poverty data'!$A$3:$E$652,5,FALSE)</f>
        <v>0.32393461465835571</v>
      </c>
      <c r="K418" s="30">
        <f t="shared" si="36"/>
        <v>17877.06449990717</v>
      </c>
      <c r="L418" s="54">
        <f t="shared" si="37"/>
        <v>8.6703272788888161E-2</v>
      </c>
      <c r="M418" s="32"/>
      <c r="N418" s="33">
        <f t="shared" si="38"/>
        <v>0.6645161290322581</v>
      </c>
      <c r="O418" s="33">
        <f t="shared" si="39"/>
        <v>0.49032258064516127</v>
      </c>
      <c r="P418" s="33">
        <f t="shared" si="40"/>
        <v>9.6774193548387094E-2</v>
      </c>
      <c r="Q418" s="33">
        <f t="shared" si="41"/>
        <v>0.61290322580645162</v>
      </c>
      <c r="R418" s="36"/>
      <c r="S418" s="37">
        <v>120</v>
      </c>
      <c r="T418" s="37">
        <v>70</v>
      </c>
      <c r="U418" s="37">
        <v>20</v>
      </c>
      <c r="V418" s="37">
        <v>20</v>
      </c>
      <c r="W418" s="37">
        <v>20</v>
      </c>
      <c r="X418" s="37">
        <v>950</v>
      </c>
      <c r="Y418" s="37">
        <v>490</v>
      </c>
      <c r="Z418" s="37">
        <v>460</v>
      </c>
      <c r="AA418" s="37">
        <v>670</v>
      </c>
      <c r="AB418" s="37">
        <v>280</v>
      </c>
      <c r="AC418" s="37">
        <v>270</v>
      </c>
      <c r="AD418" s="37">
        <v>130</v>
      </c>
      <c r="AE418" s="37">
        <v>760</v>
      </c>
      <c r="AF418" s="37">
        <v>1030</v>
      </c>
      <c r="AG418" s="37">
        <v>600</v>
      </c>
      <c r="AH418" s="37">
        <v>990</v>
      </c>
      <c r="AI418" s="37">
        <v>430</v>
      </c>
      <c r="AJ418" s="37">
        <v>80</v>
      </c>
      <c r="AK418" s="37">
        <v>130</v>
      </c>
      <c r="AL418" s="37">
        <v>760</v>
      </c>
      <c r="AM418" s="37">
        <v>270</v>
      </c>
      <c r="AN418" s="37">
        <v>0</v>
      </c>
      <c r="AO418" s="37">
        <v>240</v>
      </c>
      <c r="AP418" s="37">
        <v>580</v>
      </c>
      <c r="AQ418" s="37">
        <v>540</v>
      </c>
      <c r="AR418" s="37">
        <v>520</v>
      </c>
      <c r="AS418" s="37">
        <v>30</v>
      </c>
      <c r="AT418" s="37">
        <v>30</v>
      </c>
      <c r="AU418" s="37">
        <v>210</v>
      </c>
      <c r="AV418" s="37">
        <v>260</v>
      </c>
      <c r="AW418" s="37">
        <v>920</v>
      </c>
      <c r="AX418" s="37">
        <v>440</v>
      </c>
      <c r="AY418" s="37">
        <v>80</v>
      </c>
      <c r="AZ418" s="37">
        <v>90</v>
      </c>
      <c r="BA418" s="37">
        <v>150</v>
      </c>
    </row>
    <row r="419" spans="1:53" ht="15" customHeight="1" x14ac:dyDescent="0.3">
      <c r="A419" s="22" t="s">
        <v>65</v>
      </c>
      <c r="B419" s="22" t="str">
        <f>VLOOKUP(A419,'ECP Child Poverty data'!$A$1:$B$652,2,FALSE)</f>
        <v>East of England</v>
      </c>
      <c r="C419" s="22" t="str">
        <f>VLOOKUP(A419,'MP details'!$A$1:$D$651,2,FALSE)</f>
        <v>Sir James Cleverly</v>
      </c>
      <c r="D419" s="22" t="str">
        <f>VLOOKUP(A419,'MP details'!$A$1:$D$651,3,FALSE)</f>
        <v>Conservative</v>
      </c>
      <c r="E419" s="22" t="str">
        <f>VLOOKUP(A419,'MP details'!$A$1:$D$651,4,FALSE)</f>
        <v>james.cleverly.mp@parliament.uk</v>
      </c>
      <c r="F419" s="29">
        <v>2000</v>
      </c>
      <c r="G419" s="29">
        <v>2000</v>
      </c>
      <c r="H419" s="29">
        <v>1930</v>
      </c>
      <c r="I419" s="30">
        <f>VLOOKUP(A419,'ECP Child Poverty data'!$A$3:$D$652,4,FALSE)</f>
        <v>5014</v>
      </c>
      <c r="J419" s="31">
        <f>VLOOKUP(A419,'ECP Child Poverty data'!$A$3:$E$652,5,FALSE)</f>
        <v>0.22515490651130676</v>
      </c>
      <c r="K419" s="30">
        <f t="shared" si="36"/>
        <v>22269.112753037913</v>
      </c>
      <c r="L419" s="54">
        <f t="shared" si="37"/>
        <v>8.666712596067451E-2</v>
      </c>
      <c r="M419" s="32"/>
      <c r="N419" s="33">
        <f t="shared" si="38"/>
        <v>0.65803108808290156</v>
      </c>
      <c r="O419" s="33">
        <f t="shared" si="39"/>
        <v>0.53886010362694303</v>
      </c>
      <c r="P419" s="33">
        <f t="shared" si="40"/>
        <v>8.2901554404145081E-2</v>
      </c>
      <c r="Q419" s="33">
        <f t="shared" si="41"/>
        <v>0.53367875647668395</v>
      </c>
      <c r="R419" s="36"/>
      <c r="S419" s="37">
        <v>120</v>
      </c>
      <c r="T419" s="37">
        <v>80</v>
      </c>
      <c r="U419" s="37">
        <v>0</v>
      </c>
      <c r="V419" s="37">
        <v>10</v>
      </c>
      <c r="W419" s="37">
        <v>20</v>
      </c>
      <c r="X419" s="37">
        <v>1030</v>
      </c>
      <c r="Y419" s="37">
        <v>450</v>
      </c>
      <c r="Z419" s="37">
        <v>590</v>
      </c>
      <c r="AA419" s="37">
        <v>970</v>
      </c>
      <c r="AB419" s="37">
        <v>400</v>
      </c>
      <c r="AC419" s="37">
        <v>430</v>
      </c>
      <c r="AD419" s="37">
        <v>150</v>
      </c>
      <c r="AE419" s="37">
        <v>840</v>
      </c>
      <c r="AF419" s="37">
        <v>1270</v>
      </c>
      <c r="AG419" s="37">
        <v>730</v>
      </c>
      <c r="AH419" s="37">
        <v>1130</v>
      </c>
      <c r="AI419" s="37">
        <v>600</v>
      </c>
      <c r="AJ419" s="37">
        <v>180</v>
      </c>
      <c r="AK419" s="37">
        <v>90</v>
      </c>
      <c r="AL419" s="37">
        <v>1040</v>
      </c>
      <c r="AM419" s="37">
        <v>250</v>
      </c>
      <c r="AN419" s="37">
        <v>0</v>
      </c>
      <c r="AO419" s="37">
        <v>300</v>
      </c>
      <c r="AP419" s="37">
        <v>820</v>
      </c>
      <c r="AQ419" s="37">
        <v>810</v>
      </c>
      <c r="AR419" s="37">
        <v>790</v>
      </c>
      <c r="AS419" s="37">
        <v>40</v>
      </c>
      <c r="AT419" s="37">
        <v>10</v>
      </c>
      <c r="AU419" s="37">
        <v>300</v>
      </c>
      <c r="AV419" s="37">
        <v>220</v>
      </c>
      <c r="AW419" s="37">
        <v>1160</v>
      </c>
      <c r="AX419" s="37">
        <v>660</v>
      </c>
      <c r="AY419" s="37">
        <v>100</v>
      </c>
      <c r="AZ419" s="37">
        <v>110</v>
      </c>
      <c r="BA419" s="37">
        <v>160</v>
      </c>
    </row>
    <row r="420" spans="1:53" ht="15" customHeight="1" x14ac:dyDescent="0.3">
      <c r="A420" s="22" t="s">
        <v>578</v>
      </c>
      <c r="B420" s="22" t="str">
        <f>VLOOKUP(A420,'ECP Child Poverty data'!$A$1:$B$652,2,FALSE)</f>
        <v>West Midlands</v>
      </c>
      <c r="C420" s="22" t="str">
        <f>VLOOKUP(A420,'MP details'!$A$1:$D$651,2,FALSE)</f>
        <v>Dame Harriett Baldwin</v>
      </c>
      <c r="D420" s="22" t="str">
        <f>VLOOKUP(A420,'MP details'!$A$1:$D$651,3,FALSE)</f>
        <v>Conservative</v>
      </c>
      <c r="E420" s="22" t="str">
        <f>VLOOKUP(A420,'MP details'!$A$1:$D$651,4,FALSE)</f>
        <v>harriett.baldwin.mp@parliament.uk</v>
      </c>
      <c r="F420" s="29">
        <v>1640</v>
      </c>
      <c r="G420" s="29">
        <v>1640</v>
      </c>
      <c r="H420" s="29">
        <v>1560</v>
      </c>
      <c r="I420" s="30">
        <f>VLOOKUP(A420,'ECP Child Poverty data'!$A$3:$D$652,4,FALSE)</f>
        <v>4865</v>
      </c>
      <c r="J420" s="31">
        <f>VLOOKUP(A420,'ECP Child Poverty data'!$A$3:$E$652,5,FALSE)</f>
        <v>0.2700236439704895</v>
      </c>
      <c r="K420" s="30">
        <f t="shared" si="36"/>
        <v>18016.940770311539</v>
      </c>
      <c r="L420" s="54">
        <f t="shared" si="37"/>
        <v>8.6585176689406712E-2</v>
      </c>
      <c r="M420" s="32"/>
      <c r="N420" s="33">
        <f t="shared" si="38"/>
        <v>0.62820512820512819</v>
      </c>
      <c r="O420" s="33">
        <f t="shared" si="39"/>
        <v>0.5</v>
      </c>
      <c r="P420" s="33">
        <f t="shared" si="40"/>
        <v>9.6153846153846159E-2</v>
      </c>
      <c r="Q420" s="33">
        <f t="shared" si="41"/>
        <v>0.50641025641025639</v>
      </c>
      <c r="R420" s="36"/>
      <c r="S420" s="37">
        <v>140</v>
      </c>
      <c r="T420" s="37">
        <v>110</v>
      </c>
      <c r="U420" s="37">
        <v>0</v>
      </c>
      <c r="V420" s="37">
        <v>10</v>
      </c>
      <c r="W420" s="37">
        <v>20</v>
      </c>
      <c r="X420" s="37">
        <v>790</v>
      </c>
      <c r="Y420" s="37">
        <v>300</v>
      </c>
      <c r="Z420" s="37">
        <v>490</v>
      </c>
      <c r="AA420" s="37">
        <v>840</v>
      </c>
      <c r="AB420" s="37">
        <v>280</v>
      </c>
      <c r="AC420" s="37">
        <v>400</v>
      </c>
      <c r="AD420" s="37">
        <v>170</v>
      </c>
      <c r="AE420" s="37">
        <v>580</v>
      </c>
      <c r="AF420" s="37">
        <v>980</v>
      </c>
      <c r="AG420" s="37">
        <v>660</v>
      </c>
      <c r="AH420" s="37">
        <v>900</v>
      </c>
      <c r="AI420" s="37">
        <v>450</v>
      </c>
      <c r="AJ420" s="37">
        <v>180</v>
      </c>
      <c r="AK420" s="37">
        <v>100</v>
      </c>
      <c r="AL420" s="37">
        <v>780</v>
      </c>
      <c r="AM420" s="37">
        <v>220</v>
      </c>
      <c r="AN420" s="37">
        <v>0</v>
      </c>
      <c r="AO420" s="37">
        <v>260</v>
      </c>
      <c r="AP420" s="37">
        <v>570</v>
      </c>
      <c r="AQ420" s="37">
        <v>560</v>
      </c>
      <c r="AR420" s="37">
        <v>540</v>
      </c>
      <c r="AS420" s="37">
        <v>50</v>
      </c>
      <c r="AT420" s="37">
        <v>0</v>
      </c>
      <c r="AU420" s="37">
        <v>200</v>
      </c>
      <c r="AV420" s="37">
        <v>230</v>
      </c>
      <c r="AW420" s="37">
        <v>980</v>
      </c>
      <c r="AX420" s="37">
        <v>480</v>
      </c>
      <c r="AY420" s="37">
        <v>100</v>
      </c>
      <c r="AZ420" s="37">
        <v>130</v>
      </c>
      <c r="BA420" s="37">
        <v>150</v>
      </c>
    </row>
    <row r="421" spans="1:53" ht="15" customHeight="1" x14ac:dyDescent="0.3">
      <c r="A421" s="22" t="s">
        <v>588</v>
      </c>
      <c r="B421" s="22" t="str">
        <f>VLOOKUP(A421,'ECP Child Poverty data'!$A$1:$B$652,2,FALSE)</f>
        <v>South East</v>
      </c>
      <c r="C421" s="22" t="str">
        <f>VLOOKUP(A421,'MP details'!$A$1:$D$651,2,FALSE)</f>
        <v>Charlie Maynard</v>
      </c>
      <c r="D421" s="22" t="str">
        <f>VLOOKUP(A421,'MP details'!$A$1:$D$651,3,FALSE)</f>
        <v>Liberal Democrat</v>
      </c>
      <c r="E421" s="22" t="str">
        <f>VLOOKUP(A421,'MP details'!$A$1:$D$651,4,FALSE)</f>
        <v>charlie.maynard.mp@parliament.uk</v>
      </c>
      <c r="F421" s="29">
        <v>1880</v>
      </c>
      <c r="G421" s="29">
        <v>1880</v>
      </c>
      <c r="H421" s="29">
        <v>1810</v>
      </c>
      <c r="I421" s="30">
        <f>VLOOKUP(A421,'ECP Child Poverty data'!$A$3:$D$652,4,FALSE)</f>
        <v>4398</v>
      </c>
      <c r="J421" s="31">
        <f>VLOOKUP(A421,'ECP Child Poverty data'!$A$3:$E$652,5,FALSE)</f>
        <v>0.21035087108612061</v>
      </c>
      <c r="K421" s="30">
        <f t="shared" si="36"/>
        <v>20907.92387638555</v>
      </c>
      <c r="L421" s="54">
        <f t="shared" si="37"/>
        <v>8.6570049264638085E-2</v>
      </c>
      <c r="M421" s="32"/>
      <c r="N421" s="33">
        <f t="shared" si="38"/>
        <v>0.63535911602209949</v>
      </c>
      <c r="O421" s="33">
        <f t="shared" si="39"/>
        <v>0.47513812154696133</v>
      </c>
      <c r="P421" s="33">
        <f t="shared" si="40"/>
        <v>0.143646408839779</v>
      </c>
      <c r="Q421" s="33">
        <f t="shared" si="41"/>
        <v>0.49723756906077349</v>
      </c>
      <c r="R421" s="36"/>
      <c r="S421" s="37">
        <v>130</v>
      </c>
      <c r="T421" s="37">
        <v>100</v>
      </c>
      <c r="U421" s="37">
        <v>10</v>
      </c>
      <c r="V421" s="37">
        <v>0</v>
      </c>
      <c r="W421" s="37">
        <v>20</v>
      </c>
      <c r="X421" s="37">
        <v>900</v>
      </c>
      <c r="Y421" s="37">
        <v>440</v>
      </c>
      <c r="Z421" s="37">
        <v>460</v>
      </c>
      <c r="AA421" s="37">
        <v>980</v>
      </c>
      <c r="AB421" s="37">
        <v>270</v>
      </c>
      <c r="AC421" s="37">
        <v>440</v>
      </c>
      <c r="AD421" s="37">
        <v>270</v>
      </c>
      <c r="AE421" s="37">
        <v>700</v>
      </c>
      <c r="AF421" s="37">
        <v>1150</v>
      </c>
      <c r="AG421" s="37">
        <v>730</v>
      </c>
      <c r="AH421" s="37">
        <v>1050</v>
      </c>
      <c r="AI421" s="37">
        <v>470</v>
      </c>
      <c r="AJ421" s="37">
        <v>220</v>
      </c>
      <c r="AK421" s="37">
        <v>140</v>
      </c>
      <c r="AL421" s="37">
        <v>860</v>
      </c>
      <c r="AM421" s="37">
        <v>200</v>
      </c>
      <c r="AN421" s="37">
        <v>0</v>
      </c>
      <c r="AO421" s="37">
        <v>260</v>
      </c>
      <c r="AP421" s="37">
        <v>690</v>
      </c>
      <c r="AQ421" s="37">
        <v>670</v>
      </c>
      <c r="AR421" s="37">
        <v>640</v>
      </c>
      <c r="AS421" s="37">
        <v>60</v>
      </c>
      <c r="AT421" s="37">
        <v>0</v>
      </c>
      <c r="AU421" s="37">
        <v>340</v>
      </c>
      <c r="AV421" s="37">
        <v>230</v>
      </c>
      <c r="AW421" s="37">
        <v>1020</v>
      </c>
      <c r="AX421" s="37">
        <v>600</v>
      </c>
      <c r="AY421" s="37">
        <v>100</v>
      </c>
      <c r="AZ421" s="37">
        <v>150</v>
      </c>
      <c r="BA421" s="37">
        <v>260</v>
      </c>
    </row>
    <row r="422" spans="1:53" ht="15" customHeight="1" x14ac:dyDescent="0.3">
      <c r="A422" s="22" t="s">
        <v>54</v>
      </c>
      <c r="B422" s="22" t="str">
        <f>VLOOKUP(A422,'ECP Child Poverty data'!$A$1:$B$652,2,FALSE)</f>
        <v>East Midlands</v>
      </c>
      <c r="C422" s="22" t="str">
        <f>VLOOKUP(A422,'MP details'!$A$1:$D$651,2,FALSE)</f>
        <v>Amanda Hack</v>
      </c>
      <c r="D422" s="22" t="str">
        <f>VLOOKUP(A422,'MP details'!$A$1:$D$651,3,FALSE)</f>
        <v>Labour</v>
      </c>
      <c r="E422" s="22" t="str">
        <f>VLOOKUP(A422,'MP details'!$A$1:$D$651,4,FALSE)</f>
        <v>amanda.hack.mp@parliament.uk</v>
      </c>
      <c r="F422" s="29">
        <v>1930</v>
      </c>
      <c r="G422" s="29">
        <v>1930</v>
      </c>
      <c r="H422" s="29">
        <v>1850</v>
      </c>
      <c r="I422" s="30">
        <f>VLOOKUP(A422,'ECP Child Poverty data'!$A$3:$D$652,4,FALSE)</f>
        <v>5294</v>
      </c>
      <c r="J422" s="31">
        <f>VLOOKUP(A422,'ECP Child Poverty data'!$A$3:$E$652,5,FALSE)</f>
        <v>0.24768993258476257</v>
      </c>
      <c r="K422" s="30">
        <f t="shared" si="36"/>
        <v>21373.496874719876</v>
      </c>
      <c r="L422" s="54">
        <f t="shared" si="37"/>
        <v>8.6555794348660897E-2</v>
      </c>
      <c r="M422" s="32"/>
      <c r="N422" s="33">
        <f t="shared" si="38"/>
        <v>0.62702702702702706</v>
      </c>
      <c r="O422" s="33">
        <f t="shared" si="39"/>
        <v>0.50810810810810814</v>
      </c>
      <c r="P422" s="33">
        <f t="shared" si="40"/>
        <v>7.567567567567568E-2</v>
      </c>
      <c r="Q422" s="33">
        <f t="shared" si="41"/>
        <v>0.56216216216216219</v>
      </c>
      <c r="R422" s="36"/>
      <c r="S422" s="37">
        <v>130</v>
      </c>
      <c r="T422" s="37">
        <v>110</v>
      </c>
      <c r="U422" s="37">
        <v>0</v>
      </c>
      <c r="V422" s="37">
        <v>0</v>
      </c>
      <c r="W422" s="37">
        <v>10</v>
      </c>
      <c r="X422" s="37">
        <v>1040</v>
      </c>
      <c r="Y422" s="37">
        <v>440</v>
      </c>
      <c r="Z422" s="37">
        <v>600</v>
      </c>
      <c r="AA422" s="37">
        <v>890</v>
      </c>
      <c r="AB422" s="37">
        <v>280</v>
      </c>
      <c r="AC422" s="37">
        <v>440</v>
      </c>
      <c r="AD422" s="37">
        <v>160</v>
      </c>
      <c r="AE422" s="37">
        <v>720</v>
      </c>
      <c r="AF422" s="37">
        <v>1160</v>
      </c>
      <c r="AG422" s="37">
        <v>760</v>
      </c>
      <c r="AH422" s="37">
        <v>1100</v>
      </c>
      <c r="AI422" s="37">
        <v>480</v>
      </c>
      <c r="AJ422" s="37">
        <v>230</v>
      </c>
      <c r="AK422" s="37">
        <v>120</v>
      </c>
      <c r="AL422" s="37">
        <v>940</v>
      </c>
      <c r="AM422" s="37">
        <v>290</v>
      </c>
      <c r="AN422" s="37">
        <v>0</v>
      </c>
      <c r="AO422" s="37">
        <v>290</v>
      </c>
      <c r="AP422" s="37">
        <v>770</v>
      </c>
      <c r="AQ422" s="37">
        <v>740</v>
      </c>
      <c r="AR422" s="37">
        <v>720</v>
      </c>
      <c r="AS422" s="37">
        <v>60</v>
      </c>
      <c r="AT422" s="37">
        <v>10</v>
      </c>
      <c r="AU422" s="37">
        <v>180</v>
      </c>
      <c r="AV422" s="37">
        <v>240</v>
      </c>
      <c r="AW422" s="37">
        <v>1180</v>
      </c>
      <c r="AX422" s="37">
        <v>640</v>
      </c>
      <c r="AY422" s="37">
        <v>80</v>
      </c>
      <c r="AZ422" s="37">
        <v>80</v>
      </c>
      <c r="BA422" s="37">
        <v>140</v>
      </c>
    </row>
    <row r="423" spans="1:53" ht="15" customHeight="1" x14ac:dyDescent="0.3">
      <c r="A423" s="22" t="s">
        <v>519</v>
      </c>
      <c r="B423" s="22" t="str">
        <f>VLOOKUP(A423,'ECP Child Poverty data'!$A$1:$B$652,2,FALSE)</f>
        <v>East of England</v>
      </c>
      <c r="C423" s="22" t="str">
        <f>VLOOKUP(A423,'MP details'!$A$1:$D$651,2,FALSE)</f>
        <v>David Burton-Sampson</v>
      </c>
      <c r="D423" s="22" t="str">
        <f>VLOOKUP(A423,'MP details'!$A$1:$D$651,3,FALSE)</f>
        <v>Labour</v>
      </c>
      <c r="E423" s="22" t="str">
        <f>VLOOKUP(A423,'MP details'!$A$1:$D$651,4,FALSE)</f>
        <v>david.burtonsampson.mp@parliament.uk</v>
      </c>
      <c r="F423" s="29">
        <v>2050</v>
      </c>
      <c r="G423" s="29">
        <v>2050</v>
      </c>
      <c r="H423" s="29">
        <v>2000</v>
      </c>
      <c r="I423" s="30">
        <f>VLOOKUP(A423,'ECP Child Poverty data'!$A$3:$D$652,4,FALSE)</f>
        <v>5297</v>
      </c>
      <c r="J423" s="31">
        <f>VLOOKUP(A423,'ECP Child Poverty data'!$A$3:$E$652,5,FALSE)</f>
        <v>0.2283167839050293</v>
      </c>
      <c r="K423" s="30">
        <f t="shared" si="36"/>
        <v>23200.221680607334</v>
      </c>
      <c r="L423" s="54">
        <f t="shared" si="37"/>
        <v>8.6206072835578365E-2</v>
      </c>
      <c r="M423" s="32"/>
      <c r="N423" s="33">
        <f t="shared" si="38"/>
        <v>0.64500000000000002</v>
      </c>
      <c r="O423" s="33">
        <f t="shared" si="39"/>
        <v>0.43</v>
      </c>
      <c r="P423" s="33">
        <f t="shared" si="40"/>
        <v>0.115</v>
      </c>
      <c r="Q423" s="33">
        <f t="shared" si="41"/>
        <v>0.52500000000000002</v>
      </c>
      <c r="R423" s="36"/>
      <c r="S423" s="37">
        <v>120</v>
      </c>
      <c r="T423" s="37">
        <v>80</v>
      </c>
      <c r="U423" s="37">
        <v>10</v>
      </c>
      <c r="V423" s="37">
        <v>0</v>
      </c>
      <c r="W423" s="37">
        <v>20</v>
      </c>
      <c r="X423" s="37">
        <v>1050</v>
      </c>
      <c r="Y423" s="37">
        <v>460</v>
      </c>
      <c r="Z423" s="37">
        <v>590</v>
      </c>
      <c r="AA423" s="37">
        <v>1000</v>
      </c>
      <c r="AB423" s="37">
        <v>370</v>
      </c>
      <c r="AC423" s="37">
        <v>460</v>
      </c>
      <c r="AD423" s="37">
        <v>170</v>
      </c>
      <c r="AE423" s="37">
        <v>830</v>
      </c>
      <c r="AF423" s="37">
        <v>1290</v>
      </c>
      <c r="AG423" s="37">
        <v>760</v>
      </c>
      <c r="AH423" s="37">
        <v>1070</v>
      </c>
      <c r="AI423" s="37">
        <v>580</v>
      </c>
      <c r="AJ423" s="37">
        <v>180</v>
      </c>
      <c r="AK423" s="37">
        <v>220</v>
      </c>
      <c r="AL423" s="37">
        <v>860</v>
      </c>
      <c r="AM423" s="37">
        <v>270</v>
      </c>
      <c r="AN423" s="37">
        <v>0</v>
      </c>
      <c r="AO423" s="37">
        <v>320</v>
      </c>
      <c r="AP423" s="37">
        <v>660</v>
      </c>
      <c r="AQ423" s="37">
        <v>640</v>
      </c>
      <c r="AR423" s="37">
        <v>620</v>
      </c>
      <c r="AS423" s="37">
        <v>40</v>
      </c>
      <c r="AT423" s="37">
        <v>0</v>
      </c>
      <c r="AU423" s="37">
        <v>300</v>
      </c>
      <c r="AV423" s="37">
        <v>360</v>
      </c>
      <c r="AW423" s="37">
        <v>1080</v>
      </c>
      <c r="AX423" s="37">
        <v>630</v>
      </c>
      <c r="AY423" s="37">
        <v>130</v>
      </c>
      <c r="AZ423" s="37">
        <v>170</v>
      </c>
      <c r="BA423" s="37">
        <v>230</v>
      </c>
    </row>
    <row r="424" spans="1:53" ht="15" customHeight="1" x14ac:dyDescent="0.3">
      <c r="A424" s="22" t="s">
        <v>571</v>
      </c>
      <c r="B424" s="22" t="str">
        <f>VLOOKUP(A424,'ECP Child Poverty data'!$A$1:$B$652,2,FALSE)</f>
        <v>East of England</v>
      </c>
      <c r="C424" s="22" t="str">
        <f>VLOOKUP(A424,'MP details'!$A$1:$D$651,2,FALSE)</f>
        <v>Adrian Ramsay</v>
      </c>
      <c r="D424" s="22" t="str">
        <f>VLOOKUP(A424,'MP details'!$A$1:$D$651,3,FALSE)</f>
        <v>Green Party</v>
      </c>
      <c r="E424" s="22" t="str">
        <f>VLOOKUP(A424,'MP details'!$A$1:$D$651,4,FALSE)</f>
        <v>adrian.ramsay.mp@parliament.uk</v>
      </c>
      <c r="F424" s="29">
        <v>1360</v>
      </c>
      <c r="G424" s="29">
        <v>1360</v>
      </c>
      <c r="H424" s="29">
        <v>1310</v>
      </c>
      <c r="I424" s="30">
        <f>VLOOKUP(A424,'ECP Child Poverty data'!$A$3:$D$652,4,FALSE)</f>
        <v>3943</v>
      </c>
      <c r="J424" s="31">
        <f>VLOOKUP(A424,'ECP Child Poverty data'!$A$3:$E$652,5,FALSE)</f>
        <v>0.25938278436660767</v>
      </c>
      <c r="K424" s="30">
        <f t="shared" si="36"/>
        <v>15201.471484040452</v>
      </c>
      <c r="L424" s="54">
        <f t="shared" si="37"/>
        <v>8.6175867999050484E-2</v>
      </c>
      <c r="M424" s="32"/>
      <c r="N424" s="33">
        <f t="shared" si="38"/>
        <v>0.6717557251908397</v>
      </c>
      <c r="O424" s="33">
        <f t="shared" si="39"/>
        <v>0.4580152671755725</v>
      </c>
      <c r="P424" s="33">
        <f t="shared" si="40"/>
        <v>6.8702290076335881E-2</v>
      </c>
      <c r="Q424" s="33">
        <f t="shared" si="41"/>
        <v>0.52671755725190839</v>
      </c>
      <c r="R424" s="36"/>
      <c r="S424" s="37">
        <v>80</v>
      </c>
      <c r="T424" s="37">
        <v>50</v>
      </c>
      <c r="U424" s="37">
        <v>20</v>
      </c>
      <c r="V424" s="37">
        <v>0</v>
      </c>
      <c r="W424" s="37">
        <v>20</v>
      </c>
      <c r="X424" s="37">
        <v>690</v>
      </c>
      <c r="Y424" s="37">
        <v>310</v>
      </c>
      <c r="Z424" s="37">
        <v>380</v>
      </c>
      <c r="AA424" s="37">
        <v>660</v>
      </c>
      <c r="AB424" s="37">
        <v>260</v>
      </c>
      <c r="AC424" s="37">
        <v>310</v>
      </c>
      <c r="AD424" s="37">
        <v>100</v>
      </c>
      <c r="AE424" s="37">
        <v>560</v>
      </c>
      <c r="AF424" s="37">
        <v>880</v>
      </c>
      <c r="AG424" s="37">
        <v>480</v>
      </c>
      <c r="AH424" s="37">
        <v>770</v>
      </c>
      <c r="AI424" s="37">
        <v>390</v>
      </c>
      <c r="AJ424" s="37">
        <v>140</v>
      </c>
      <c r="AK424" s="37">
        <v>60</v>
      </c>
      <c r="AL424" s="37">
        <v>600</v>
      </c>
      <c r="AM424" s="37">
        <v>210</v>
      </c>
      <c r="AN424" s="37">
        <v>0</v>
      </c>
      <c r="AO424" s="37">
        <v>220</v>
      </c>
      <c r="AP424" s="37">
        <v>420</v>
      </c>
      <c r="AQ424" s="37">
        <v>420</v>
      </c>
      <c r="AR424" s="37">
        <v>400</v>
      </c>
      <c r="AS424" s="37">
        <v>30</v>
      </c>
      <c r="AT424" s="37">
        <v>0</v>
      </c>
      <c r="AU424" s="37">
        <v>160</v>
      </c>
      <c r="AV424" s="37">
        <v>150</v>
      </c>
      <c r="AW424" s="37">
        <v>730</v>
      </c>
      <c r="AX424" s="37">
        <v>500</v>
      </c>
      <c r="AY424" s="37">
        <v>90</v>
      </c>
      <c r="AZ424" s="37">
        <v>100</v>
      </c>
      <c r="BA424" s="37">
        <v>90</v>
      </c>
    </row>
    <row r="425" spans="1:53" ht="15" customHeight="1" x14ac:dyDescent="0.3">
      <c r="A425" s="22" t="s">
        <v>655</v>
      </c>
      <c r="B425" s="22" t="str">
        <f>VLOOKUP(A425,'ECP Child Poverty data'!$A$1:$B$652,2,FALSE)</f>
        <v>Wales</v>
      </c>
      <c r="C425" s="22" t="str">
        <f>VLOOKUP(A425,'MP details'!$A$1:$D$651,2,FALSE)</f>
        <v>David Chadwick</v>
      </c>
      <c r="D425" s="22" t="str">
        <f>VLOOKUP(A425,'MP details'!$A$1:$D$651,3,FALSE)</f>
        <v>Liberal Democrat</v>
      </c>
      <c r="E425" s="22" t="str">
        <f>VLOOKUP(A425,'MP details'!$A$1:$D$651,4,FALSE)</f>
        <v>david.chadwick.mp@parliament.uk</v>
      </c>
      <c r="F425" s="29">
        <v>1520</v>
      </c>
      <c r="G425" s="29">
        <v>1520</v>
      </c>
      <c r="H425" s="29">
        <v>1460</v>
      </c>
      <c r="I425" s="30">
        <f>VLOOKUP(A425,'ECP Child Poverty data'!$A$3:$D$652,4,FALSE)</f>
        <v>5007</v>
      </c>
      <c r="J425" s="31">
        <f>VLOOKUP(A425,'ECP Child Poverty data'!$A$3:$E$652,5,FALSE)</f>
        <v>0.29477429389953613</v>
      </c>
      <c r="K425" s="30">
        <f t="shared" si="36"/>
        <v>16985.877342840711</v>
      </c>
      <c r="L425" s="54">
        <f t="shared" si="37"/>
        <v>8.5953758556685203E-2</v>
      </c>
      <c r="M425" s="32"/>
      <c r="N425" s="33">
        <f t="shared" si="38"/>
        <v>0.65068493150684936</v>
      </c>
      <c r="O425" s="33">
        <f t="shared" si="39"/>
        <v>0.5</v>
      </c>
      <c r="P425" s="33">
        <f t="shared" si="40"/>
        <v>3.4246575342465752E-2</v>
      </c>
      <c r="Q425" s="33">
        <f t="shared" si="41"/>
        <v>0.5547945205479452</v>
      </c>
      <c r="R425" s="36"/>
      <c r="S425" s="37">
        <v>120</v>
      </c>
      <c r="T425" s="37">
        <v>80</v>
      </c>
      <c r="U425" s="37">
        <v>40</v>
      </c>
      <c r="V425" s="37">
        <v>0</v>
      </c>
      <c r="W425" s="37">
        <v>0</v>
      </c>
      <c r="X425" s="37">
        <v>810</v>
      </c>
      <c r="Y425" s="37">
        <v>400</v>
      </c>
      <c r="Z425" s="37">
        <v>420</v>
      </c>
      <c r="AA425" s="37">
        <v>710</v>
      </c>
      <c r="AB425" s="37">
        <v>230</v>
      </c>
      <c r="AC425" s="37">
        <v>320</v>
      </c>
      <c r="AD425" s="37">
        <v>160</v>
      </c>
      <c r="AE425" s="37">
        <v>630</v>
      </c>
      <c r="AF425" s="37">
        <v>950</v>
      </c>
      <c r="AG425" s="37">
        <v>570</v>
      </c>
      <c r="AH425" s="37">
        <v>880</v>
      </c>
      <c r="AI425" s="37">
        <v>400</v>
      </c>
      <c r="AJ425" s="37">
        <v>160</v>
      </c>
      <c r="AK425" s="37">
        <v>90</v>
      </c>
      <c r="AL425" s="37">
        <v>730</v>
      </c>
      <c r="AM425" s="37">
        <v>310</v>
      </c>
      <c r="AN425" s="37">
        <v>0</v>
      </c>
      <c r="AO425" s="37">
        <v>300</v>
      </c>
      <c r="AP425" s="37">
        <v>450</v>
      </c>
      <c r="AQ425" s="37">
        <v>450</v>
      </c>
      <c r="AR425" s="37">
        <v>420</v>
      </c>
      <c r="AS425" s="37">
        <v>50</v>
      </c>
      <c r="AT425" s="37">
        <v>0</v>
      </c>
      <c r="AU425" s="37">
        <v>180</v>
      </c>
      <c r="AV425" s="37">
        <v>220</v>
      </c>
      <c r="AW425" s="37">
        <v>850</v>
      </c>
      <c r="AX425" s="37">
        <v>440</v>
      </c>
      <c r="AY425" s="37">
        <v>80</v>
      </c>
      <c r="AZ425" s="37">
        <v>100</v>
      </c>
      <c r="BA425" s="37">
        <v>50</v>
      </c>
    </row>
    <row r="426" spans="1:53" ht="15" customHeight="1" x14ac:dyDescent="0.3">
      <c r="A426" s="22" t="s">
        <v>286</v>
      </c>
      <c r="B426" s="22" t="str">
        <f>VLOOKUP(A426,'ECP Child Poverty data'!$A$1:$B$652,2,FALSE)</f>
        <v>South West</v>
      </c>
      <c r="C426" s="22" t="str">
        <f>VLOOKUP(A426,'MP details'!$A$1:$D$651,2,FALSE)</f>
        <v>Danny Kruger</v>
      </c>
      <c r="D426" s="22" t="str">
        <f>VLOOKUP(A426,'MP details'!$A$1:$D$651,3,FALSE)</f>
        <v>Conservative</v>
      </c>
      <c r="E426" s="22" t="str">
        <f>VLOOKUP(A426,'MP details'!$A$1:$D$651,4,FALSE)</f>
        <v>danny.kruger.mp@parliament.uk</v>
      </c>
      <c r="F426" s="29">
        <v>2020</v>
      </c>
      <c r="G426" s="29">
        <v>2020</v>
      </c>
      <c r="H426" s="29">
        <v>1950</v>
      </c>
      <c r="I426" s="30">
        <f>VLOOKUP(A426,'ECP Child Poverty data'!$A$3:$D$652,4,FALSE)</f>
        <v>5258</v>
      </c>
      <c r="J426" s="31">
        <f>VLOOKUP(A426,'ECP Child Poverty data'!$A$3:$E$652,5,FALSE)</f>
        <v>0.23108507692813873</v>
      </c>
      <c r="K426" s="30">
        <f t="shared" si="36"/>
        <v>22753.524675395187</v>
      </c>
      <c r="L426" s="54">
        <f t="shared" si="37"/>
        <v>8.5701007989705313E-2</v>
      </c>
      <c r="M426" s="32"/>
      <c r="N426" s="33">
        <f t="shared" si="38"/>
        <v>0.64102564102564108</v>
      </c>
      <c r="O426" s="33">
        <f t="shared" si="39"/>
        <v>0.42051282051282052</v>
      </c>
      <c r="P426" s="33">
        <f t="shared" si="40"/>
        <v>8.7179487179487175E-2</v>
      </c>
      <c r="Q426" s="33">
        <f t="shared" si="41"/>
        <v>0.49743589743589745</v>
      </c>
      <c r="R426" s="36"/>
      <c r="S426" s="37">
        <v>160</v>
      </c>
      <c r="T426" s="37">
        <v>100</v>
      </c>
      <c r="U426" s="37">
        <v>30</v>
      </c>
      <c r="V426" s="37">
        <v>20</v>
      </c>
      <c r="W426" s="37">
        <v>0</v>
      </c>
      <c r="X426" s="37">
        <v>970</v>
      </c>
      <c r="Y426" s="37">
        <v>440</v>
      </c>
      <c r="Z426" s="37">
        <v>530</v>
      </c>
      <c r="AA426" s="37">
        <v>1050</v>
      </c>
      <c r="AB426" s="37">
        <v>330</v>
      </c>
      <c r="AC426" s="37">
        <v>490</v>
      </c>
      <c r="AD426" s="37">
        <v>230</v>
      </c>
      <c r="AE426" s="37">
        <v>760</v>
      </c>
      <c r="AF426" s="37">
        <v>1250</v>
      </c>
      <c r="AG426" s="37">
        <v>770</v>
      </c>
      <c r="AH426" s="37">
        <v>970</v>
      </c>
      <c r="AI426" s="37">
        <v>610</v>
      </c>
      <c r="AJ426" s="37">
        <v>300</v>
      </c>
      <c r="AK426" s="37">
        <v>150</v>
      </c>
      <c r="AL426" s="37">
        <v>820</v>
      </c>
      <c r="AM426" s="37">
        <v>220</v>
      </c>
      <c r="AN426" s="37">
        <v>0</v>
      </c>
      <c r="AO426" s="37">
        <v>270</v>
      </c>
      <c r="AP426" s="37">
        <v>630</v>
      </c>
      <c r="AQ426" s="37">
        <v>630</v>
      </c>
      <c r="AR426" s="37">
        <v>590</v>
      </c>
      <c r="AS426" s="37">
        <v>70</v>
      </c>
      <c r="AT426" s="37">
        <v>10</v>
      </c>
      <c r="AU426" s="37">
        <v>340</v>
      </c>
      <c r="AV426" s="37">
        <v>270</v>
      </c>
      <c r="AW426" s="37">
        <v>1050</v>
      </c>
      <c r="AX426" s="37">
        <v>730</v>
      </c>
      <c r="AY426" s="37">
        <v>100</v>
      </c>
      <c r="AZ426" s="37">
        <v>110</v>
      </c>
      <c r="BA426" s="37">
        <v>170</v>
      </c>
    </row>
    <row r="427" spans="1:53" ht="15" customHeight="1" x14ac:dyDescent="0.3">
      <c r="A427" s="22" t="s">
        <v>634</v>
      </c>
      <c r="B427" s="22" t="str">
        <f>VLOOKUP(A427,'ECP Child Poverty data'!$A$1:$B$652,2,FALSE)</f>
        <v>Scotland</v>
      </c>
      <c r="C427" s="22" t="str">
        <f>VLOOKUP(A427,'MP details'!$A$1:$D$651,2,FALSE)</f>
        <v>Mr Angus MacDonald</v>
      </c>
      <c r="D427" s="22" t="str">
        <f>VLOOKUP(A427,'MP details'!$A$1:$D$651,3,FALSE)</f>
        <v>Liberal Democrat</v>
      </c>
      <c r="E427" s="22" t="str">
        <f>VLOOKUP(A427,'MP details'!$A$1:$D$651,4,FALSE)</f>
        <v>angus.macdonald.mp@parliament.uk</v>
      </c>
      <c r="F427" s="29">
        <v>1600</v>
      </c>
      <c r="G427" s="29">
        <v>1600</v>
      </c>
      <c r="H427" s="29">
        <v>1560</v>
      </c>
      <c r="I427" s="30">
        <f>VLOOKUP(A427,'ECP Child Poverty data'!$A$3:$D$652,4,FALSE)</f>
        <v>3952</v>
      </c>
      <c r="J427" s="31">
        <f>VLOOKUP(A427,'ECP Child Poverty data'!$A$3:$E$652,5,FALSE)</f>
        <v>0.21709978580474854</v>
      </c>
      <c r="K427" s="30">
        <f t="shared" si="36"/>
        <v>18203.610774421868</v>
      </c>
      <c r="L427" s="54">
        <f t="shared" si="37"/>
        <v>8.5697283870295474E-2</v>
      </c>
      <c r="M427" s="32"/>
      <c r="N427" s="33">
        <f t="shared" si="38"/>
        <v>0.64102564102564108</v>
      </c>
      <c r="O427" s="33">
        <f t="shared" si="39"/>
        <v>0.42307692307692307</v>
      </c>
      <c r="P427" s="33">
        <f t="shared" si="40"/>
        <v>6.4102564102564097E-2</v>
      </c>
      <c r="Q427" s="33">
        <f t="shared" si="41"/>
        <v>0.48076923076923078</v>
      </c>
      <c r="R427" s="36"/>
      <c r="S427" s="37">
        <v>90</v>
      </c>
      <c r="T427" s="37">
        <v>80</v>
      </c>
      <c r="U427" s="37">
        <v>0</v>
      </c>
      <c r="V427" s="37">
        <v>0</v>
      </c>
      <c r="W427" s="37">
        <v>0</v>
      </c>
      <c r="X427" s="37">
        <v>750</v>
      </c>
      <c r="Y427" s="37">
        <v>310</v>
      </c>
      <c r="Z427" s="37">
        <v>440</v>
      </c>
      <c r="AA427" s="37">
        <v>850</v>
      </c>
      <c r="AB427" s="37">
        <v>260</v>
      </c>
      <c r="AC427" s="37">
        <v>420</v>
      </c>
      <c r="AD427" s="37">
        <v>160</v>
      </c>
      <c r="AE427" s="37">
        <v>580</v>
      </c>
      <c r="AF427" s="37">
        <v>1000</v>
      </c>
      <c r="AG427" s="37">
        <v>600</v>
      </c>
      <c r="AH427" s="37">
        <v>950</v>
      </c>
      <c r="AI427" s="37">
        <v>440</v>
      </c>
      <c r="AJ427" s="37">
        <v>110</v>
      </c>
      <c r="AK427" s="37">
        <v>100</v>
      </c>
      <c r="AL427" s="37">
        <v>660</v>
      </c>
      <c r="AM427" s="37">
        <v>290</v>
      </c>
      <c r="AN427" s="37">
        <v>0</v>
      </c>
      <c r="AO427" s="37">
        <v>0</v>
      </c>
      <c r="AP427" s="37">
        <v>480</v>
      </c>
      <c r="AQ427" s="37">
        <v>90</v>
      </c>
      <c r="AR427" s="37">
        <v>60</v>
      </c>
      <c r="AS427" s="37">
        <v>20</v>
      </c>
      <c r="AT427" s="37">
        <v>0</v>
      </c>
      <c r="AU427" s="37">
        <v>260</v>
      </c>
      <c r="AV427" s="37">
        <v>270</v>
      </c>
      <c r="AW427" s="37">
        <v>830</v>
      </c>
      <c r="AX427" s="37">
        <v>500</v>
      </c>
      <c r="AY427" s="37">
        <v>90</v>
      </c>
      <c r="AZ427" s="37">
        <v>130</v>
      </c>
      <c r="BA427" s="37">
        <v>100</v>
      </c>
    </row>
    <row r="428" spans="1:53" ht="15" customHeight="1" x14ac:dyDescent="0.3">
      <c r="A428" s="22" t="s">
        <v>411</v>
      </c>
      <c r="B428" s="22" t="str">
        <f>VLOOKUP(A428,'ECP Child Poverty data'!$A$1:$B$652,2,FALSE)</f>
        <v>South East</v>
      </c>
      <c r="C428" s="22" t="str">
        <f>VLOOKUP(A428,'MP details'!$A$1:$D$651,2,FALSE)</f>
        <v>Sir Julian Lewis</v>
      </c>
      <c r="D428" s="22" t="str">
        <f>VLOOKUP(A428,'MP details'!$A$1:$D$651,3,FALSE)</f>
        <v>Conservative</v>
      </c>
      <c r="E428" s="22">
        <f>VLOOKUP(A428,'MP details'!$A$1:$D$651,4,FALSE)</f>
        <v>0</v>
      </c>
      <c r="F428" s="29">
        <v>1480</v>
      </c>
      <c r="G428" s="29">
        <v>1480</v>
      </c>
      <c r="H428" s="29">
        <v>1440</v>
      </c>
      <c r="I428" s="30">
        <f>VLOOKUP(A428,'ECP Child Poverty data'!$A$3:$D$652,4,FALSE)</f>
        <v>4304</v>
      </c>
      <c r="J428" s="31">
        <f>VLOOKUP(A428,'ECP Child Poverty data'!$A$3:$E$652,5,FALSE)</f>
        <v>0.25606465339660645</v>
      </c>
      <c r="K428" s="30">
        <f t="shared" si="36"/>
        <v>16808.255036019116</v>
      </c>
      <c r="L428" s="54">
        <f t="shared" si="37"/>
        <v>8.5672188868753094E-2</v>
      </c>
      <c r="M428" s="32"/>
      <c r="N428" s="33">
        <f t="shared" si="38"/>
        <v>0.61805555555555558</v>
      </c>
      <c r="O428" s="33">
        <f t="shared" si="39"/>
        <v>0.47222222222222221</v>
      </c>
      <c r="P428" s="33">
        <f t="shared" si="40"/>
        <v>0.10416666666666667</v>
      </c>
      <c r="Q428" s="33">
        <f t="shared" si="41"/>
        <v>0.58333333333333337</v>
      </c>
      <c r="R428" s="36"/>
      <c r="S428" s="37">
        <v>90</v>
      </c>
      <c r="T428" s="37">
        <v>50</v>
      </c>
      <c r="U428" s="37">
        <v>20</v>
      </c>
      <c r="V428" s="37">
        <v>0</v>
      </c>
      <c r="W428" s="37">
        <v>10</v>
      </c>
      <c r="X428" s="37">
        <v>840</v>
      </c>
      <c r="Y428" s="37">
        <v>390</v>
      </c>
      <c r="Z428" s="37">
        <v>450</v>
      </c>
      <c r="AA428" s="37">
        <v>640</v>
      </c>
      <c r="AB428" s="37">
        <v>180</v>
      </c>
      <c r="AC428" s="37">
        <v>320</v>
      </c>
      <c r="AD428" s="37">
        <v>130</v>
      </c>
      <c r="AE428" s="37">
        <v>570</v>
      </c>
      <c r="AF428" s="37">
        <v>890</v>
      </c>
      <c r="AG428" s="37">
        <v>590</v>
      </c>
      <c r="AH428" s="37">
        <v>790</v>
      </c>
      <c r="AI428" s="37">
        <v>430</v>
      </c>
      <c r="AJ428" s="37">
        <v>160</v>
      </c>
      <c r="AK428" s="37">
        <v>100</v>
      </c>
      <c r="AL428" s="37">
        <v>680</v>
      </c>
      <c r="AM428" s="37">
        <v>190</v>
      </c>
      <c r="AN428" s="37">
        <v>0</v>
      </c>
      <c r="AO428" s="37">
        <v>240</v>
      </c>
      <c r="AP428" s="37">
        <v>550</v>
      </c>
      <c r="AQ428" s="37">
        <v>540</v>
      </c>
      <c r="AR428" s="37">
        <v>520</v>
      </c>
      <c r="AS428" s="37">
        <v>50</v>
      </c>
      <c r="AT428" s="37">
        <v>10</v>
      </c>
      <c r="AU428" s="37">
        <v>210</v>
      </c>
      <c r="AV428" s="37">
        <v>200</v>
      </c>
      <c r="AW428" s="37">
        <v>830</v>
      </c>
      <c r="AX428" s="37">
        <v>410</v>
      </c>
      <c r="AY428" s="37">
        <v>100</v>
      </c>
      <c r="AZ428" s="37">
        <v>80</v>
      </c>
      <c r="BA428" s="37">
        <v>150</v>
      </c>
    </row>
    <row r="429" spans="1:53" ht="15" customHeight="1" x14ac:dyDescent="0.3">
      <c r="A429" s="22" t="s">
        <v>83</v>
      </c>
      <c r="B429" s="22" t="str">
        <f>VLOOKUP(A429,'ECP Child Poverty data'!$A$1:$B$652,2,FALSE)</f>
        <v>East of England</v>
      </c>
      <c r="C429" s="22" t="str">
        <f>VLOOKUP(A429,'MP details'!$A$1:$D$651,2,FALSE)</f>
        <v>Nick Timothy</v>
      </c>
      <c r="D429" s="22" t="str">
        <f>VLOOKUP(A429,'MP details'!$A$1:$D$651,3,FALSE)</f>
        <v>Conservative</v>
      </c>
      <c r="E429" s="22" t="str">
        <f>VLOOKUP(A429,'MP details'!$A$1:$D$651,4,FALSE)</f>
        <v>nick.timothy.mp@parliament.uk</v>
      </c>
      <c r="F429" s="29">
        <v>2260</v>
      </c>
      <c r="G429" s="29">
        <v>2260</v>
      </c>
      <c r="H429" s="29">
        <v>2170</v>
      </c>
      <c r="I429" s="30">
        <f>VLOOKUP(A429,'ECP Child Poverty data'!$A$3:$D$652,4,FALSE)</f>
        <v>5679</v>
      </c>
      <c r="J429" s="31">
        <f>VLOOKUP(A429,'ECP Child Poverty data'!$A$3:$E$652,5,FALSE)</f>
        <v>0.22409145534038544</v>
      </c>
      <c r="K429" s="30">
        <f t="shared" si="36"/>
        <v>25342.331734040636</v>
      </c>
      <c r="L429" s="54">
        <f t="shared" si="37"/>
        <v>8.5627479853607399E-2</v>
      </c>
      <c r="M429" s="32"/>
      <c r="N429" s="33">
        <f t="shared" si="38"/>
        <v>0.66820276497695852</v>
      </c>
      <c r="O429" s="33">
        <f t="shared" si="39"/>
        <v>0.39170506912442399</v>
      </c>
      <c r="P429" s="33">
        <f t="shared" si="40"/>
        <v>9.6774193548387094E-2</v>
      </c>
      <c r="Q429" s="33">
        <f t="shared" si="41"/>
        <v>0.53917050691244239</v>
      </c>
      <c r="R429" s="36"/>
      <c r="S429" s="37">
        <v>140</v>
      </c>
      <c r="T429" s="37">
        <v>120</v>
      </c>
      <c r="U429" s="37">
        <v>10</v>
      </c>
      <c r="V429" s="37">
        <v>0</v>
      </c>
      <c r="W429" s="37">
        <v>0</v>
      </c>
      <c r="X429" s="37">
        <v>1170</v>
      </c>
      <c r="Y429" s="37">
        <v>540</v>
      </c>
      <c r="Z429" s="37">
        <v>640</v>
      </c>
      <c r="AA429" s="37">
        <v>1080</v>
      </c>
      <c r="AB429" s="37">
        <v>370</v>
      </c>
      <c r="AC429" s="37">
        <v>540</v>
      </c>
      <c r="AD429" s="37">
        <v>170</v>
      </c>
      <c r="AE429" s="37">
        <v>900</v>
      </c>
      <c r="AF429" s="37">
        <v>1450</v>
      </c>
      <c r="AG429" s="37">
        <v>810</v>
      </c>
      <c r="AH429" s="37">
        <v>1360</v>
      </c>
      <c r="AI429" s="37">
        <v>580</v>
      </c>
      <c r="AJ429" s="37">
        <v>200</v>
      </c>
      <c r="AK429" s="37">
        <v>120</v>
      </c>
      <c r="AL429" s="37">
        <v>850</v>
      </c>
      <c r="AM429" s="37">
        <v>310</v>
      </c>
      <c r="AN429" s="37">
        <v>0</v>
      </c>
      <c r="AO429" s="37">
        <v>290</v>
      </c>
      <c r="AP429" s="37">
        <v>570</v>
      </c>
      <c r="AQ429" s="37">
        <v>550</v>
      </c>
      <c r="AR429" s="37">
        <v>530</v>
      </c>
      <c r="AS429" s="37">
        <v>50</v>
      </c>
      <c r="AT429" s="37">
        <v>0</v>
      </c>
      <c r="AU429" s="37">
        <v>320</v>
      </c>
      <c r="AV429" s="37">
        <v>330</v>
      </c>
      <c r="AW429" s="37">
        <v>1110</v>
      </c>
      <c r="AX429" s="37">
        <v>810</v>
      </c>
      <c r="AY429" s="37">
        <v>120</v>
      </c>
      <c r="AZ429" s="37">
        <v>190</v>
      </c>
      <c r="BA429" s="37">
        <v>210</v>
      </c>
    </row>
    <row r="430" spans="1:53" ht="15" customHeight="1" x14ac:dyDescent="0.3">
      <c r="A430" s="22" t="s">
        <v>436</v>
      </c>
      <c r="B430" s="22" t="str">
        <f>VLOOKUP(A430,'ECP Child Poverty data'!$A$1:$B$652,2,FALSE)</f>
        <v>South East</v>
      </c>
      <c r="C430" s="22" t="str">
        <f>VLOOKUP(A430,'MP details'!$A$1:$D$651,2,FALSE)</f>
        <v>Kit Malthouse</v>
      </c>
      <c r="D430" s="22" t="str">
        <f>VLOOKUP(A430,'MP details'!$A$1:$D$651,3,FALSE)</f>
        <v>Conservative</v>
      </c>
      <c r="E430" s="22" t="str">
        <f>VLOOKUP(A430,'MP details'!$A$1:$D$651,4,FALSE)</f>
        <v>kit.malthouse.mp@parliament.uk</v>
      </c>
      <c r="F430" s="29">
        <v>2160</v>
      </c>
      <c r="G430" s="29">
        <v>2160</v>
      </c>
      <c r="H430" s="29">
        <v>2070</v>
      </c>
      <c r="I430" s="30">
        <f>VLOOKUP(A430,'ECP Child Poverty data'!$A$3:$D$652,4,FALSE)</f>
        <v>5304</v>
      </c>
      <c r="J430" s="31">
        <f>VLOOKUP(A430,'ECP Child Poverty data'!$A$3:$E$652,5,FALSE)</f>
        <v>0.2193673700094223</v>
      </c>
      <c r="K430" s="30">
        <f t="shared" si="36"/>
        <v>24178.618724253211</v>
      </c>
      <c r="L430" s="54">
        <f t="shared" si="37"/>
        <v>8.5612831055713448E-2</v>
      </c>
      <c r="M430" s="32"/>
      <c r="N430" s="33">
        <f t="shared" si="38"/>
        <v>0.65700483091787443</v>
      </c>
      <c r="O430" s="33">
        <f t="shared" si="39"/>
        <v>0.45893719806763283</v>
      </c>
      <c r="P430" s="33">
        <f t="shared" si="40"/>
        <v>9.6618357487922704E-2</v>
      </c>
      <c r="Q430" s="33">
        <f t="shared" si="41"/>
        <v>0.55072463768115942</v>
      </c>
      <c r="R430" s="36"/>
      <c r="S430" s="37">
        <v>140</v>
      </c>
      <c r="T430" s="37">
        <v>100</v>
      </c>
      <c r="U430" s="37">
        <v>0</v>
      </c>
      <c r="V430" s="37">
        <v>10</v>
      </c>
      <c r="W430" s="37">
        <v>20</v>
      </c>
      <c r="X430" s="37">
        <v>1140</v>
      </c>
      <c r="Y430" s="37">
        <v>480</v>
      </c>
      <c r="Z430" s="37">
        <v>660</v>
      </c>
      <c r="AA430" s="37">
        <v>1020</v>
      </c>
      <c r="AB430" s="37">
        <v>360</v>
      </c>
      <c r="AC430" s="37">
        <v>520</v>
      </c>
      <c r="AD430" s="37">
        <v>150</v>
      </c>
      <c r="AE430" s="37">
        <v>840</v>
      </c>
      <c r="AF430" s="37">
        <v>1360</v>
      </c>
      <c r="AG430" s="37">
        <v>800</v>
      </c>
      <c r="AH430" s="37">
        <v>1170</v>
      </c>
      <c r="AI430" s="37">
        <v>580</v>
      </c>
      <c r="AJ430" s="37">
        <v>280</v>
      </c>
      <c r="AK430" s="37">
        <v>130</v>
      </c>
      <c r="AL430" s="37">
        <v>950</v>
      </c>
      <c r="AM430" s="37">
        <v>260</v>
      </c>
      <c r="AN430" s="37">
        <v>0</v>
      </c>
      <c r="AO430" s="37">
        <v>310</v>
      </c>
      <c r="AP430" s="37">
        <v>770</v>
      </c>
      <c r="AQ430" s="37">
        <v>740</v>
      </c>
      <c r="AR430" s="37">
        <v>710</v>
      </c>
      <c r="AS430" s="37">
        <v>70</v>
      </c>
      <c r="AT430" s="37">
        <v>0</v>
      </c>
      <c r="AU430" s="37">
        <v>260</v>
      </c>
      <c r="AV430" s="37">
        <v>320</v>
      </c>
      <c r="AW430" s="37">
        <v>1260</v>
      </c>
      <c r="AX430" s="37">
        <v>720</v>
      </c>
      <c r="AY430" s="37">
        <v>90</v>
      </c>
      <c r="AZ430" s="37">
        <v>110</v>
      </c>
      <c r="BA430" s="37">
        <v>200</v>
      </c>
    </row>
    <row r="431" spans="1:53" ht="15" customHeight="1" x14ac:dyDescent="0.3">
      <c r="A431" s="22" t="s">
        <v>469</v>
      </c>
      <c r="B431" s="22" t="str">
        <f>VLOOKUP(A431,'ECP Child Poverty data'!$A$1:$B$652,2,FALSE)</f>
        <v>South East</v>
      </c>
      <c r="C431" s="22" t="str">
        <f>VLOOKUP(A431,'MP details'!$A$1:$D$651,2,FALSE)</f>
        <v>Olivia Bailey</v>
      </c>
      <c r="D431" s="22" t="str">
        <f>VLOOKUP(A431,'MP details'!$A$1:$D$651,3,FALSE)</f>
        <v>Labour</v>
      </c>
      <c r="E431" s="22" t="str">
        <f>VLOOKUP(A431,'MP details'!$A$1:$D$651,4,FALSE)</f>
        <v>olivia.bailey.mp@parliament.uk</v>
      </c>
      <c r="F431" s="29">
        <v>1860</v>
      </c>
      <c r="G431" s="29">
        <v>1860</v>
      </c>
      <c r="H431" s="29">
        <v>1790</v>
      </c>
      <c r="I431" s="30">
        <f>VLOOKUP(A431,'ECP Child Poverty data'!$A$3:$D$652,4,FALSE)</f>
        <v>5020</v>
      </c>
      <c r="J431" s="31">
        <f>VLOOKUP(A431,'ECP Child Poverty data'!$A$3:$E$652,5,FALSE)</f>
        <v>0.23960681259632111</v>
      </c>
      <c r="K431" s="30">
        <f t="shared" si="36"/>
        <v>20950.990272791085</v>
      </c>
      <c r="L431" s="54">
        <f t="shared" si="37"/>
        <v>8.5437488953668289E-2</v>
      </c>
      <c r="M431" s="32"/>
      <c r="N431" s="33">
        <f t="shared" si="38"/>
        <v>0.62011173184357538</v>
      </c>
      <c r="O431" s="33">
        <f t="shared" si="39"/>
        <v>0.48603351955307261</v>
      </c>
      <c r="P431" s="33">
        <f t="shared" si="40"/>
        <v>9.4972067039106142E-2</v>
      </c>
      <c r="Q431" s="33">
        <f t="shared" si="41"/>
        <v>0.6033519553072626</v>
      </c>
      <c r="R431" s="36"/>
      <c r="S431" s="37">
        <v>150</v>
      </c>
      <c r="T431" s="37">
        <v>120</v>
      </c>
      <c r="U431" s="37">
        <v>0</v>
      </c>
      <c r="V431" s="37">
        <v>0</v>
      </c>
      <c r="W431" s="37">
        <v>20</v>
      </c>
      <c r="X431" s="37">
        <v>1080</v>
      </c>
      <c r="Y431" s="37">
        <v>470</v>
      </c>
      <c r="Z431" s="37">
        <v>610</v>
      </c>
      <c r="AA431" s="37">
        <v>770</v>
      </c>
      <c r="AB431" s="37">
        <v>240</v>
      </c>
      <c r="AC431" s="37">
        <v>400</v>
      </c>
      <c r="AD431" s="37">
        <v>130</v>
      </c>
      <c r="AE431" s="37">
        <v>710</v>
      </c>
      <c r="AF431" s="37">
        <v>1110</v>
      </c>
      <c r="AG431" s="37">
        <v>740</v>
      </c>
      <c r="AH431" s="37">
        <v>940</v>
      </c>
      <c r="AI431" s="37">
        <v>560</v>
      </c>
      <c r="AJ431" s="37">
        <v>220</v>
      </c>
      <c r="AK431" s="37">
        <v>140</v>
      </c>
      <c r="AL431" s="37">
        <v>870</v>
      </c>
      <c r="AM431" s="37">
        <v>200</v>
      </c>
      <c r="AN431" s="37">
        <v>0</v>
      </c>
      <c r="AO431" s="37">
        <v>240</v>
      </c>
      <c r="AP431" s="37">
        <v>720</v>
      </c>
      <c r="AQ431" s="37">
        <v>720</v>
      </c>
      <c r="AR431" s="37">
        <v>700</v>
      </c>
      <c r="AS431" s="37">
        <v>60</v>
      </c>
      <c r="AT431" s="37">
        <v>20</v>
      </c>
      <c r="AU431" s="37">
        <v>310</v>
      </c>
      <c r="AV431" s="37">
        <v>250</v>
      </c>
      <c r="AW431" s="37">
        <v>1030</v>
      </c>
      <c r="AX431" s="37">
        <v>540</v>
      </c>
      <c r="AY431" s="37">
        <v>120</v>
      </c>
      <c r="AZ431" s="37">
        <v>100</v>
      </c>
      <c r="BA431" s="37">
        <v>170</v>
      </c>
    </row>
    <row r="432" spans="1:53" ht="15" customHeight="1" x14ac:dyDescent="0.3">
      <c r="A432" s="22" t="s">
        <v>291</v>
      </c>
      <c r="B432" s="22" t="str">
        <f>VLOOKUP(A432,'ECP Child Poverty data'!$A$1:$B$652,2,FALSE)</f>
        <v>East of England</v>
      </c>
      <c r="C432" s="22" t="str">
        <f>VLOOKUP(A432,'MP details'!$A$1:$D$651,2,FALSE)</f>
        <v>Charlotte Cane</v>
      </c>
      <c r="D432" s="22" t="str">
        <f>VLOOKUP(A432,'MP details'!$A$1:$D$651,3,FALSE)</f>
        <v>Liberal Democrat</v>
      </c>
      <c r="E432" s="22" t="str">
        <f>VLOOKUP(A432,'MP details'!$A$1:$D$651,4,FALSE)</f>
        <v>charlotte.cane.mp@parliament.uk</v>
      </c>
      <c r="F432" s="29">
        <v>1650</v>
      </c>
      <c r="G432" s="29">
        <v>1650</v>
      </c>
      <c r="H432" s="29">
        <v>1610</v>
      </c>
      <c r="I432" s="30">
        <f>VLOOKUP(A432,'ECP Child Poverty data'!$A$3:$D$652,4,FALSE)</f>
        <v>3385</v>
      </c>
      <c r="J432" s="31">
        <f>VLOOKUP(A432,'ECP Child Poverty data'!$A$3:$E$652,5,FALSE)</f>
        <v>0.17918229103088379</v>
      </c>
      <c r="K432" s="30">
        <f t="shared" si="36"/>
        <v>18891.375819145891</v>
      </c>
      <c r="L432" s="54">
        <f t="shared" si="37"/>
        <v>8.5224073429755659E-2</v>
      </c>
      <c r="M432" s="32"/>
      <c r="N432" s="33">
        <f t="shared" si="38"/>
        <v>0.6149068322981367</v>
      </c>
      <c r="O432" s="33">
        <f t="shared" si="39"/>
        <v>0.46583850931677018</v>
      </c>
      <c r="P432" s="33">
        <f t="shared" si="40"/>
        <v>9.9378881987577633E-2</v>
      </c>
      <c r="Q432" s="33">
        <f t="shared" si="41"/>
        <v>0.53416149068322982</v>
      </c>
      <c r="R432" s="36"/>
      <c r="S432" s="37">
        <v>90</v>
      </c>
      <c r="T432" s="37">
        <v>70</v>
      </c>
      <c r="U432" s="37">
        <v>10</v>
      </c>
      <c r="V432" s="37">
        <v>0</v>
      </c>
      <c r="W432" s="37">
        <v>0</v>
      </c>
      <c r="X432" s="37">
        <v>860</v>
      </c>
      <c r="Y432" s="37">
        <v>330</v>
      </c>
      <c r="Z432" s="37">
        <v>530</v>
      </c>
      <c r="AA432" s="37">
        <v>790</v>
      </c>
      <c r="AB432" s="37">
        <v>240</v>
      </c>
      <c r="AC432" s="37">
        <v>420</v>
      </c>
      <c r="AD432" s="37">
        <v>130</v>
      </c>
      <c r="AE432" s="37">
        <v>570</v>
      </c>
      <c r="AF432" s="37">
        <v>990</v>
      </c>
      <c r="AG432" s="37">
        <v>660</v>
      </c>
      <c r="AH432" s="37">
        <v>870</v>
      </c>
      <c r="AI432" s="37">
        <v>510</v>
      </c>
      <c r="AJ432" s="37">
        <v>160</v>
      </c>
      <c r="AK432" s="37">
        <v>120</v>
      </c>
      <c r="AL432" s="37">
        <v>750</v>
      </c>
      <c r="AM432" s="37">
        <v>280</v>
      </c>
      <c r="AN432" s="37">
        <v>0</v>
      </c>
      <c r="AO432" s="37">
        <v>270</v>
      </c>
      <c r="AP432" s="37">
        <v>500</v>
      </c>
      <c r="AQ432" s="37">
        <v>470</v>
      </c>
      <c r="AR432" s="37">
        <v>460</v>
      </c>
      <c r="AS432" s="37">
        <v>30</v>
      </c>
      <c r="AT432" s="37">
        <v>0</v>
      </c>
      <c r="AU432" s="37">
        <v>210</v>
      </c>
      <c r="AV432" s="37">
        <v>230</v>
      </c>
      <c r="AW432" s="37">
        <v>930</v>
      </c>
      <c r="AX432" s="37">
        <v>540</v>
      </c>
      <c r="AY432" s="37">
        <v>90</v>
      </c>
      <c r="AZ432" s="37">
        <v>110</v>
      </c>
      <c r="BA432" s="37">
        <v>160</v>
      </c>
    </row>
    <row r="433" spans="1:53" ht="15" customHeight="1" x14ac:dyDescent="0.3">
      <c r="A433" s="22" t="s">
        <v>424</v>
      </c>
      <c r="B433" s="22" t="str">
        <f>VLOOKUP(A433,'ECP Child Poverty data'!$A$1:$B$652,2,FALSE)</f>
        <v>South West</v>
      </c>
      <c r="C433" s="22" t="str">
        <f>VLOOKUP(A433,'MP details'!$A$1:$D$651,2,FALSE)</f>
        <v>Simon Hoare</v>
      </c>
      <c r="D433" s="22" t="str">
        <f>VLOOKUP(A433,'MP details'!$A$1:$D$651,3,FALSE)</f>
        <v>Conservative</v>
      </c>
      <c r="E433" s="22" t="str">
        <f>VLOOKUP(A433,'MP details'!$A$1:$D$651,4,FALSE)</f>
        <v>simon.hoare.mp@parliament.uk</v>
      </c>
      <c r="F433" s="29">
        <v>1590</v>
      </c>
      <c r="G433" s="29">
        <v>1590</v>
      </c>
      <c r="H433" s="29">
        <v>1540</v>
      </c>
      <c r="I433" s="30">
        <f>VLOOKUP(A433,'ECP Child Poverty data'!$A$3:$D$652,4,FALSE)</f>
        <v>4410</v>
      </c>
      <c r="J433" s="31">
        <f>VLOOKUP(A433,'ECP Child Poverty data'!$A$3:$E$652,5,FALSE)</f>
        <v>0.24404816329479218</v>
      </c>
      <c r="K433" s="30">
        <f t="shared" si="36"/>
        <v>18070.203604331353</v>
      </c>
      <c r="L433" s="54">
        <f t="shared" si="37"/>
        <v>8.5223168134689331E-2</v>
      </c>
      <c r="M433" s="32"/>
      <c r="N433" s="33">
        <f t="shared" si="38"/>
        <v>0.69480519480519476</v>
      </c>
      <c r="O433" s="33">
        <f t="shared" si="39"/>
        <v>0.46753246753246752</v>
      </c>
      <c r="P433" s="33">
        <f t="shared" si="40"/>
        <v>7.792207792207792E-2</v>
      </c>
      <c r="Q433" s="33">
        <f t="shared" si="41"/>
        <v>0.44155844155844154</v>
      </c>
      <c r="R433" s="36"/>
      <c r="S433" s="37">
        <v>120</v>
      </c>
      <c r="T433" s="37">
        <v>100</v>
      </c>
      <c r="U433" s="37">
        <v>0</v>
      </c>
      <c r="V433" s="37">
        <v>0</v>
      </c>
      <c r="W433" s="37">
        <v>10</v>
      </c>
      <c r="X433" s="37">
        <v>680</v>
      </c>
      <c r="Y433" s="37">
        <v>300</v>
      </c>
      <c r="Z433" s="37">
        <v>380</v>
      </c>
      <c r="AA433" s="37">
        <v>900</v>
      </c>
      <c r="AB433" s="37">
        <v>350</v>
      </c>
      <c r="AC433" s="37">
        <v>420</v>
      </c>
      <c r="AD433" s="37">
        <v>130</v>
      </c>
      <c r="AE433" s="37">
        <v>650</v>
      </c>
      <c r="AF433" s="37">
        <v>1070</v>
      </c>
      <c r="AG433" s="37">
        <v>520</v>
      </c>
      <c r="AH433" s="37">
        <v>910</v>
      </c>
      <c r="AI433" s="37">
        <v>420</v>
      </c>
      <c r="AJ433" s="37">
        <v>180</v>
      </c>
      <c r="AK433" s="37">
        <v>80</v>
      </c>
      <c r="AL433" s="37">
        <v>720</v>
      </c>
      <c r="AM433" s="37">
        <v>220</v>
      </c>
      <c r="AN433" s="37">
        <v>0</v>
      </c>
      <c r="AO433" s="37">
        <v>240</v>
      </c>
      <c r="AP433" s="37">
        <v>540</v>
      </c>
      <c r="AQ433" s="37">
        <v>530</v>
      </c>
      <c r="AR433" s="37">
        <v>520</v>
      </c>
      <c r="AS433" s="37">
        <v>20</v>
      </c>
      <c r="AT433" s="37">
        <v>0</v>
      </c>
      <c r="AU433" s="37">
        <v>160</v>
      </c>
      <c r="AV433" s="37">
        <v>220</v>
      </c>
      <c r="AW433" s="37">
        <v>860</v>
      </c>
      <c r="AX433" s="37">
        <v>630</v>
      </c>
      <c r="AY433" s="37">
        <v>120</v>
      </c>
      <c r="AZ433" s="37">
        <v>90</v>
      </c>
      <c r="BA433" s="37">
        <v>120</v>
      </c>
    </row>
    <row r="434" spans="1:53" ht="15" customHeight="1" x14ac:dyDescent="0.3">
      <c r="A434" s="22" t="s">
        <v>125</v>
      </c>
      <c r="B434" s="22" t="str">
        <f>VLOOKUP(A434,'ECP Child Poverty data'!$A$1:$B$652,2,FALSE)</f>
        <v>South West</v>
      </c>
      <c r="C434" s="22" t="str">
        <f>VLOOKUP(A434,'MP details'!$A$1:$D$651,2,FALSE)</f>
        <v>Steve Race</v>
      </c>
      <c r="D434" s="22" t="str">
        <f>VLOOKUP(A434,'MP details'!$A$1:$D$651,3,FALSE)</f>
        <v>Labour</v>
      </c>
      <c r="E434" s="22" t="str">
        <f>VLOOKUP(A434,'MP details'!$A$1:$D$651,4,FALSE)</f>
        <v>steve.race.mp@parliament.uk</v>
      </c>
      <c r="F434" s="29">
        <v>1410</v>
      </c>
      <c r="G434" s="29">
        <v>1410</v>
      </c>
      <c r="H434" s="29">
        <v>1360</v>
      </c>
      <c r="I434" s="30">
        <f>VLOOKUP(A434,'ECP Child Poverty data'!$A$3:$D$652,4,FALSE)</f>
        <v>4605</v>
      </c>
      <c r="J434" s="31">
        <f>VLOOKUP(A434,'ECP Child Poverty data'!$A$3:$E$652,5,FALSE)</f>
        <v>0.28781107068061829</v>
      </c>
      <c r="K434" s="30">
        <f t="shared" si="36"/>
        <v>16000.079458757626</v>
      </c>
      <c r="L434" s="54">
        <f t="shared" si="37"/>
        <v>8.4999577877446442E-2</v>
      </c>
      <c r="M434" s="32"/>
      <c r="N434" s="33">
        <f t="shared" si="38"/>
        <v>0.625</v>
      </c>
      <c r="O434" s="33">
        <f t="shared" si="39"/>
        <v>0.53676470588235292</v>
      </c>
      <c r="P434" s="33">
        <f t="shared" si="40"/>
        <v>5.8823529411764705E-2</v>
      </c>
      <c r="Q434" s="33">
        <f t="shared" si="41"/>
        <v>0.5</v>
      </c>
      <c r="R434" s="36"/>
      <c r="S434" s="37">
        <v>80</v>
      </c>
      <c r="T434" s="37">
        <v>60</v>
      </c>
      <c r="U434" s="37">
        <v>10</v>
      </c>
      <c r="V434" s="37">
        <v>0</v>
      </c>
      <c r="W434" s="37">
        <v>0</v>
      </c>
      <c r="X434" s="37">
        <v>680</v>
      </c>
      <c r="Y434" s="37">
        <v>290</v>
      </c>
      <c r="Z434" s="37">
        <v>390</v>
      </c>
      <c r="AA434" s="37">
        <v>730</v>
      </c>
      <c r="AB434" s="37">
        <v>220</v>
      </c>
      <c r="AC434" s="37">
        <v>340</v>
      </c>
      <c r="AD434" s="37">
        <v>170</v>
      </c>
      <c r="AE434" s="37">
        <v>510</v>
      </c>
      <c r="AF434" s="37">
        <v>850</v>
      </c>
      <c r="AG434" s="37">
        <v>560</v>
      </c>
      <c r="AH434" s="37">
        <v>800</v>
      </c>
      <c r="AI434" s="37">
        <v>430</v>
      </c>
      <c r="AJ434" s="37">
        <v>130</v>
      </c>
      <c r="AK434" s="37">
        <v>50</v>
      </c>
      <c r="AL434" s="37">
        <v>730</v>
      </c>
      <c r="AM434" s="37">
        <v>280</v>
      </c>
      <c r="AN434" s="37">
        <v>0</v>
      </c>
      <c r="AO434" s="37">
        <v>280</v>
      </c>
      <c r="AP434" s="37">
        <v>560</v>
      </c>
      <c r="AQ434" s="37">
        <v>540</v>
      </c>
      <c r="AR434" s="37">
        <v>520</v>
      </c>
      <c r="AS434" s="37">
        <v>60</v>
      </c>
      <c r="AT434" s="37">
        <v>20</v>
      </c>
      <c r="AU434" s="37">
        <v>200</v>
      </c>
      <c r="AV434" s="37">
        <v>260</v>
      </c>
      <c r="AW434" s="37">
        <v>820</v>
      </c>
      <c r="AX434" s="37">
        <v>370</v>
      </c>
      <c r="AY434" s="37">
        <v>90</v>
      </c>
      <c r="AZ434" s="37">
        <v>90</v>
      </c>
      <c r="BA434" s="37">
        <v>80</v>
      </c>
    </row>
    <row r="435" spans="1:53" ht="15" customHeight="1" x14ac:dyDescent="0.3">
      <c r="A435" s="22" t="s">
        <v>558</v>
      </c>
      <c r="B435" s="22" t="str">
        <f>VLOOKUP(A435,'ECP Child Poverty data'!$A$1:$B$652,2,FALSE)</f>
        <v>South West</v>
      </c>
      <c r="C435" s="22" t="str">
        <f>VLOOKUP(A435,'MP details'!$A$1:$D$651,2,FALSE)</f>
        <v>Jayne Kirkham</v>
      </c>
      <c r="D435" s="22" t="str">
        <f>VLOOKUP(A435,'MP details'!$A$1:$D$651,3,FALSE)</f>
        <v>Labour</v>
      </c>
      <c r="E435" s="22" t="str">
        <f>VLOOKUP(A435,'MP details'!$A$1:$D$651,4,FALSE)</f>
        <v>jayne.kirkham.mp@parliament.uk</v>
      </c>
      <c r="F435" s="29">
        <v>1540</v>
      </c>
      <c r="G435" s="29">
        <v>1540</v>
      </c>
      <c r="H435" s="29">
        <v>1500</v>
      </c>
      <c r="I435" s="30">
        <f>VLOOKUP(A435,'ECP Child Poverty data'!$A$3:$D$652,4,FALSE)</f>
        <v>5009</v>
      </c>
      <c r="J435" s="31">
        <f>VLOOKUP(A435,'ECP Child Poverty data'!$A$3:$E$652,5,FALSE)</f>
        <v>0.28307762742042542</v>
      </c>
      <c r="K435" s="30">
        <f t="shared" si="36"/>
        <v>17694.792928869152</v>
      </c>
      <c r="L435" s="54">
        <f t="shared" si="37"/>
        <v>8.4770700964391724E-2</v>
      </c>
      <c r="M435" s="32"/>
      <c r="N435" s="33">
        <f t="shared" si="38"/>
        <v>0.6</v>
      </c>
      <c r="O435" s="33">
        <f t="shared" si="39"/>
        <v>0.49333333333333335</v>
      </c>
      <c r="P435" s="33">
        <f t="shared" si="40"/>
        <v>7.3333333333333334E-2</v>
      </c>
      <c r="Q435" s="33">
        <f t="shared" si="41"/>
        <v>0.57333333333333336</v>
      </c>
      <c r="R435" s="36"/>
      <c r="S435" s="37">
        <v>80</v>
      </c>
      <c r="T435" s="37">
        <v>50</v>
      </c>
      <c r="U435" s="37">
        <v>0</v>
      </c>
      <c r="V435" s="37">
        <v>0</v>
      </c>
      <c r="W435" s="37">
        <v>20</v>
      </c>
      <c r="X435" s="37">
        <v>860</v>
      </c>
      <c r="Y435" s="37">
        <v>340</v>
      </c>
      <c r="Z435" s="37">
        <v>520</v>
      </c>
      <c r="AA435" s="37">
        <v>680</v>
      </c>
      <c r="AB435" s="37">
        <v>260</v>
      </c>
      <c r="AC435" s="37">
        <v>300</v>
      </c>
      <c r="AD435" s="37">
        <v>120</v>
      </c>
      <c r="AE435" s="37">
        <v>600</v>
      </c>
      <c r="AF435" s="37">
        <v>900</v>
      </c>
      <c r="AG435" s="37">
        <v>640</v>
      </c>
      <c r="AH435" s="37">
        <v>850</v>
      </c>
      <c r="AI435" s="37">
        <v>450</v>
      </c>
      <c r="AJ435" s="37">
        <v>160</v>
      </c>
      <c r="AK435" s="37">
        <v>80</v>
      </c>
      <c r="AL435" s="37">
        <v>740</v>
      </c>
      <c r="AM435" s="37">
        <v>260</v>
      </c>
      <c r="AN435" s="37">
        <v>0</v>
      </c>
      <c r="AO435" s="37">
        <v>300</v>
      </c>
      <c r="AP435" s="37">
        <v>460</v>
      </c>
      <c r="AQ435" s="37">
        <v>460</v>
      </c>
      <c r="AR435" s="37">
        <v>430</v>
      </c>
      <c r="AS435" s="37">
        <v>40</v>
      </c>
      <c r="AT435" s="37">
        <v>10</v>
      </c>
      <c r="AU435" s="37">
        <v>210</v>
      </c>
      <c r="AV435" s="37">
        <v>210</v>
      </c>
      <c r="AW435" s="37">
        <v>860</v>
      </c>
      <c r="AX435" s="37">
        <v>460</v>
      </c>
      <c r="AY435" s="37">
        <v>80</v>
      </c>
      <c r="AZ435" s="37">
        <v>120</v>
      </c>
      <c r="BA435" s="37">
        <v>110</v>
      </c>
    </row>
    <row r="436" spans="1:53" ht="15" customHeight="1" x14ac:dyDescent="0.3">
      <c r="A436" s="22" t="s">
        <v>390</v>
      </c>
      <c r="B436" s="22" t="str">
        <f>VLOOKUP(A436,'ECP Child Poverty data'!$A$1:$B$652,2,FALSE)</f>
        <v>South East</v>
      </c>
      <c r="C436" s="22" t="str">
        <f>VLOOKUP(A436,'MP details'!$A$1:$D$651,2,FALSE)</f>
        <v>Helen Grant</v>
      </c>
      <c r="D436" s="22" t="str">
        <f>VLOOKUP(A436,'MP details'!$A$1:$D$651,3,FALSE)</f>
        <v>Conservative</v>
      </c>
      <c r="E436" s="22" t="str">
        <f>VLOOKUP(A436,'MP details'!$A$1:$D$651,4,FALSE)</f>
        <v>helen.grant.mp@parliament.uk</v>
      </c>
      <c r="F436" s="29">
        <v>2110</v>
      </c>
      <c r="G436" s="29">
        <v>2110</v>
      </c>
      <c r="H436" s="29">
        <v>2040</v>
      </c>
      <c r="I436" s="30">
        <f>VLOOKUP(A436,'ECP Child Poverty data'!$A$3:$D$652,4,FALSE)</f>
        <v>6051</v>
      </c>
      <c r="J436" s="31">
        <f>VLOOKUP(A436,'ECP Child Poverty data'!$A$3:$E$652,5,FALSE)</f>
        <v>0.25067001581192017</v>
      </c>
      <c r="K436" s="30">
        <f t="shared" si="36"/>
        <v>24139.305135481845</v>
      </c>
      <c r="L436" s="54">
        <f t="shared" si="37"/>
        <v>8.4509474839913598E-2</v>
      </c>
      <c r="M436" s="32"/>
      <c r="N436" s="33">
        <f t="shared" si="38"/>
        <v>0.61274509803921573</v>
      </c>
      <c r="O436" s="33">
        <f t="shared" si="39"/>
        <v>0.48039215686274511</v>
      </c>
      <c r="P436" s="33">
        <f t="shared" si="40"/>
        <v>0.11274509803921569</v>
      </c>
      <c r="Q436" s="33">
        <f t="shared" si="41"/>
        <v>0.57352941176470584</v>
      </c>
      <c r="R436" s="36"/>
      <c r="S436" s="37">
        <v>160</v>
      </c>
      <c r="T436" s="37">
        <v>120</v>
      </c>
      <c r="U436" s="37">
        <v>0</v>
      </c>
      <c r="V436" s="37">
        <v>0</v>
      </c>
      <c r="W436" s="37">
        <v>30</v>
      </c>
      <c r="X436" s="37">
        <v>1170</v>
      </c>
      <c r="Y436" s="37">
        <v>450</v>
      </c>
      <c r="Z436" s="37">
        <v>720</v>
      </c>
      <c r="AA436" s="37">
        <v>940</v>
      </c>
      <c r="AB436" s="37">
        <v>290</v>
      </c>
      <c r="AC436" s="37">
        <v>500</v>
      </c>
      <c r="AD436" s="37">
        <v>150</v>
      </c>
      <c r="AE436" s="37">
        <v>740</v>
      </c>
      <c r="AF436" s="37">
        <v>1250</v>
      </c>
      <c r="AG436" s="37">
        <v>870</v>
      </c>
      <c r="AH436" s="37">
        <v>1220</v>
      </c>
      <c r="AI436" s="37">
        <v>620</v>
      </c>
      <c r="AJ436" s="37">
        <v>180</v>
      </c>
      <c r="AK436" s="37">
        <v>100</v>
      </c>
      <c r="AL436" s="37">
        <v>980</v>
      </c>
      <c r="AM436" s="37">
        <v>280</v>
      </c>
      <c r="AN436" s="37">
        <v>0</v>
      </c>
      <c r="AO436" s="37">
        <v>360</v>
      </c>
      <c r="AP436" s="37">
        <v>780</v>
      </c>
      <c r="AQ436" s="37">
        <v>740</v>
      </c>
      <c r="AR436" s="37">
        <v>710</v>
      </c>
      <c r="AS436" s="37">
        <v>60</v>
      </c>
      <c r="AT436" s="37">
        <v>10</v>
      </c>
      <c r="AU436" s="37">
        <v>310</v>
      </c>
      <c r="AV436" s="37">
        <v>270</v>
      </c>
      <c r="AW436" s="37">
        <v>1210</v>
      </c>
      <c r="AX436" s="37">
        <v>630</v>
      </c>
      <c r="AY436" s="37">
        <v>140</v>
      </c>
      <c r="AZ436" s="37">
        <v>160</v>
      </c>
      <c r="BA436" s="37">
        <v>230</v>
      </c>
    </row>
    <row r="437" spans="1:53" ht="15" customHeight="1" x14ac:dyDescent="0.3">
      <c r="A437" s="22" t="s">
        <v>487</v>
      </c>
      <c r="B437" s="22" t="str">
        <f>VLOOKUP(A437,'ECP Child Poverty data'!$A$1:$B$652,2,FALSE)</f>
        <v>Yorkshire And The Humber</v>
      </c>
      <c r="C437" s="22" t="str">
        <f>VLOOKUP(A437,'MP details'!$A$1:$D$651,2,FALSE)</f>
        <v>Keir Mather</v>
      </c>
      <c r="D437" s="22" t="str">
        <f>VLOOKUP(A437,'MP details'!$A$1:$D$651,3,FALSE)</f>
        <v>Labour</v>
      </c>
      <c r="E437" s="22" t="str">
        <f>VLOOKUP(A437,'MP details'!$A$1:$D$651,4,FALSE)</f>
        <v>keir.mather.mp@parliament.uk</v>
      </c>
      <c r="F437" s="29">
        <v>1920</v>
      </c>
      <c r="G437" s="29">
        <v>1920</v>
      </c>
      <c r="H437" s="29">
        <v>1860</v>
      </c>
      <c r="I437" s="30">
        <f>VLOOKUP(A437,'ECP Child Poverty data'!$A$3:$D$652,4,FALSE)</f>
        <v>5410</v>
      </c>
      <c r="J437" s="31">
        <f>VLOOKUP(A437,'ECP Child Poverty data'!$A$3:$E$652,5,FALSE)</f>
        <v>0.24490924179553986</v>
      </c>
      <c r="K437" s="30">
        <f t="shared" si="36"/>
        <v>22089.815640834357</v>
      </c>
      <c r="L437" s="54">
        <f t="shared" si="37"/>
        <v>8.4201698657985977E-2</v>
      </c>
      <c r="M437" s="32"/>
      <c r="N437" s="33">
        <f t="shared" si="38"/>
        <v>0.60215053763440862</v>
      </c>
      <c r="O437" s="33">
        <f t="shared" si="39"/>
        <v>0.45161290322580644</v>
      </c>
      <c r="P437" s="33">
        <f t="shared" si="40"/>
        <v>6.9892473118279563E-2</v>
      </c>
      <c r="Q437" s="33">
        <f t="shared" si="41"/>
        <v>0.64516129032258063</v>
      </c>
      <c r="R437" s="36"/>
      <c r="S437" s="37">
        <v>130</v>
      </c>
      <c r="T437" s="37">
        <v>80</v>
      </c>
      <c r="U437" s="37">
        <v>20</v>
      </c>
      <c r="V437" s="37">
        <v>0</v>
      </c>
      <c r="W437" s="37">
        <v>30</v>
      </c>
      <c r="X437" s="37">
        <v>1200</v>
      </c>
      <c r="Y437" s="37">
        <v>560</v>
      </c>
      <c r="Z437" s="37">
        <v>640</v>
      </c>
      <c r="AA437" s="37">
        <v>730</v>
      </c>
      <c r="AB437" s="37">
        <v>230</v>
      </c>
      <c r="AC437" s="37">
        <v>330</v>
      </c>
      <c r="AD437" s="37">
        <v>170</v>
      </c>
      <c r="AE437" s="37">
        <v>790</v>
      </c>
      <c r="AF437" s="37">
        <v>1120</v>
      </c>
      <c r="AG437" s="37">
        <v>810</v>
      </c>
      <c r="AH437" s="37">
        <v>1050</v>
      </c>
      <c r="AI437" s="37">
        <v>540</v>
      </c>
      <c r="AJ437" s="37">
        <v>210</v>
      </c>
      <c r="AK437" s="37">
        <v>130</v>
      </c>
      <c r="AL437" s="37">
        <v>840</v>
      </c>
      <c r="AM437" s="37">
        <v>350</v>
      </c>
      <c r="AN437" s="37">
        <v>0</v>
      </c>
      <c r="AO437" s="37">
        <v>300</v>
      </c>
      <c r="AP437" s="37">
        <v>540</v>
      </c>
      <c r="AQ437" s="37">
        <v>520</v>
      </c>
      <c r="AR437" s="37">
        <v>510</v>
      </c>
      <c r="AS437" s="37">
        <v>40</v>
      </c>
      <c r="AT437" s="37">
        <v>0</v>
      </c>
      <c r="AU437" s="37">
        <v>210</v>
      </c>
      <c r="AV437" s="37">
        <v>180</v>
      </c>
      <c r="AW437" s="37">
        <v>1110</v>
      </c>
      <c r="AX437" s="37">
        <v>550</v>
      </c>
      <c r="AY437" s="37">
        <v>140</v>
      </c>
      <c r="AZ437" s="37">
        <v>160</v>
      </c>
      <c r="BA437" s="37">
        <v>130</v>
      </c>
    </row>
    <row r="438" spans="1:53" ht="15" customHeight="1" x14ac:dyDescent="0.3">
      <c r="A438" s="22" t="s">
        <v>306</v>
      </c>
      <c r="B438" s="22" t="str">
        <f>VLOOKUP(A438,'ECP Child Poverty data'!$A$1:$B$652,2,FALSE)</f>
        <v>South West</v>
      </c>
      <c r="C438" s="22" t="str">
        <f>VLOOKUP(A438,'MP details'!$A$1:$D$651,2,FALSE)</f>
        <v>Sarah Dyke</v>
      </c>
      <c r="D438" s="22" t="str">
        <f>VLOOKUP(A438,'MP details'!$A$1:$D$651,3,FALSE)</f>
        <v>Liberal Democrat</v>
      </c>
      <c r="E438" s="22" t="str">
        <f>VLOOKUP(A438,'MP details'!$A$1:$D$651,4,FALSE)</f>
        <v xml:space="preserve">sarah.dyke.mp@parliament.uk </v>
      </c>
      <c r="F438" s="29">
        <v>1530</v>
      </c>
      <c r="G438" s="29">
        <v>1530</v>
      </c>
      <c r="H438" s="29">
        <v>1480</v>
      </c>
      <c r="I438" s="30">
        <f>VLOOKUP(A438,'ECP Child Poverty data'!$A$3:$D$652,4,FALSE)</f>
        <v>4725</v>
      </c>
      <c r="J438" s="31">
        <f>VLOOKUP(A438,'ECP Child Poverty data'!$A$3:$E$652,5,FALSE)</f>
        <v>0.26810470223426819</v>
      </c>
      <c r="K438" s="30">
        <f t="shared" si="36"/>
        <v>17623.711783582687</v>
      </c>
      <c r="L438" s="54">
        <f t="shared" si="37"/>
        <v>8.3977769165442737E-2</v>
      </c>
      <c r="M438" s="32"/>
      <c r="N438" s="33">
        <f t="shared" si="38"/>
        <v>0.68918918918918914</v>
      </c>
      <c r="O438" s="33">
        <f t="shared" si="39"/>
        <v>0.46621621621621623</v>
      </c>
      <c r="P438" s="33">
        <f t="shared" si="40"/>
        <v>9.45945945945946E-2</v>
      </c>
      <c r="Q438" s="33">
        <f t="shared" si="41"/>
        <v>0.5</v>
      </c>
      <c r="R438" s="36"/>
      <c r="S438" s="37">
        <v>100</v>
      </c>
      <c r="T438" s="37">
        <v>70</v>
      </c>
      <c r="U438" s="37">
        <v>0</v>
      </c>
      <c r="V438" s="37">
        <v>0</v>
      </c>
      <c r="W438" s="37">
        <v>10</v>
      </c>
      <c r="X438" s="37">
        <v>740</v>
      </c>
      <c r="Y438" s="37">
        <v>350</v>
      </c>
      <c r="Z438" s="37">
        <v>390</v>
      </c>
      <c r="AA438" s="37">
        <v>790</v>
      </c>
      <c r="AB438" s="37">
        <v>250</v>
      </c>
      <c r="AC438" s="37">
        <v>410</v>
      </c>
      <c r="AD438" s="37">
        <v>120</v>
      </c>
      <c r="AE438" s="37">
        <v>610</v>
      </c>
      <c r="AF438" s="37">
        <v>1020</v>
      </c>
      <c r="AG438" s="37">
        <v>510</v>
      </c>
      <c r="AH438" s="37">
        <v>820</v>
      </c>
      <c r="AI438" s="37">
        <v>460</v>
      </c>
      <c r="AJ438" s="37">
        <v>160</v>
      </c>
      <c r="AK438" s="37">
        <v>80</v>
      </c>
      <c r="AL438" s="37">
        <v>690</v>
      </c>
      <c r="AM438" s="37">
        <v>250</v>
      </c>
      <c r="AN438" s="37">
        <v>0</v>
      </c>
      <c r="AO438" s="37">
        <v>290</v>
      </c>
      <c r="AP438" s="37">
        <v>500</v>
      </c>
      <c r="AQ438" s="37">
        <v>480</v>
      </c>
      <c r="AR438" s="37">
        <v>470</v>
      </c>
      <c r="AS438" s="37">
        <v>30</v>
      </c>
      <c r="AT438" s="37">
        <v>0</v>
      </c>
      <c r="AU438" s="37">
        <v>200</v>
      </c>
      <c r="AV438" s="37">
        <v>270</v>
      </c>
      <c r="AW438" s="37">
        <v>820</v>
      </c>
      <c r="AX438" s="37">
        <v>500</v>
      </c>
      <c r="AY438" s="37">
        <v>70</v>
      </c>
      <c r="AZ438" s="37">
        <v>90</v>
      </c>
      <c r="BA438" s="37">
        <v>140</v>
      </c>
    </row>
    <row r="439" spans="1:53" ht="15" customHeight="1" x14ac:dyDescent="0.3">
      <c r="A439" s="22" t="s">
        <v>396</v>
      </c>
      <c r="B439" s="22" t="str">
        <f>VLOOKUP(A439,'ECP Child Poverty data'!$A$1:$B$652,2,FALSE)</f>
        <v>East Midlands</v>
      </c>
      <c r="C439" s="22" t="str">
        <f>VLOOKUP(A439,'MP details'!$A$1:$D$651,2,FALSE)</f>
        <v>Edward Argar</v>
      </c>
      <c r="D439" s="22" t="str">
        <f>VLOOKUP(A439,'MP details'!$A$1:$D$651,3,FALSE)</f>
        <v>Conservative</v>
      </c>
      <c r="E439" s="22" t="str">
        <f>VLOOKUP(A439,'MP details'!$A$1:$D$651,4,FALSE)</f>
        <v>edward.argar.mp@parliament.uk</v>
      </c>
      <c r="F439" s="29">
        <v>1720</v>
      </c>
      <c r="G439" s="29">
        <v>1720</v>
      </c>
      <c r="H439" s="29">
        <v>1670</v>
      </c>
      <c r="I439" s="30">
        <f>VLOOKUP(A439,'ECP Child Poverty data'!$A$3:$D$652,4,FALSE)</f>
        <v>4987</v>
      </c>
      <c r="J439" s="31">
        <f>VLOOKUP(A439,'ECP Child Poverty data'!$A$3:$E$652,5,FALSE)</f>
        <v>0.25072568655014038</v>
      </c>
      <c r="K439" s="30">
        <f t="shared" si="36"/>
        <v>19890.263612869574</v>
      </c>
      <c r="L439" s="54">
        <f t="shared" si="37"/>
        <v>8.3960677068124018E-2</v>
      </c>
      <c r="M439" s="32"/>
      <c r="N439" s="33">
        <f t="shared" si="38"/>
        <v>0.6107784431137725</v>
      </c>
      <c r="O439" s="33">
        <f t="shared" si="39"/>
        <v>0.45508982035928142</v>
      </c>
      <c r="P439" s="33">
        <f t="shared" si="40"/>
        <v>0.10778443113772455</v>
      </c>
      <c r="Q439" s="33">
        <f t="shared" si="41"/>
        <v>0.52694610778443118</v>
      </c>
      <c r="R439" s="36"/>
      <c r="S439" s="37">
        <v>80</v>
      </c>
      <c r="T439" s="37">
        <v>40</v>
      </c>
      <c r="U439" s="37">
        <v>20</v>
      </c>
      <c r="V439" s="37">
        <v>0</v>
      </c>
      <c r="W439" s="37">
        <v>20</v>
      </c>
      <c r="X439" s="37">
        <v>880</v>
      </c>
      <c r="Y439" s="37">
        <v>390</v>
      </c>
      <c r="Z439" s="37">
        <v>490</v>
      </c>
      <c r="AA439" s="37">
        <v>840</v>
      </c>
      <c r="AB439" s="37">
        <v>300</v>
      </c>
      <c r="AC439" s="37">
        <v>340</v>
      </c>
      <c r="AD439" s="37">
        <v>200</v>
      </c>
      <c r="AE439" s="37">
        <v>690</v>
      </c>
      <c r="AF439" s="37">
        <v>1020</v>
      </c>
      <c r="AG439" s="37">
        <v>690</v>
      </c>
      <c r="AH439" s="37">
        <v>940</v>
      </c>
      <c r="AI439" s="37">
        <v>480</v>
      </c>
      <c r="AJ439" s="37">
        <v>180</v>
      </c>
      <c r="AK439" s="37">
        <v>120</v>
      </c>
      <c r="AL439" s="37">
        <v>760</v>
      </c>
      <c r="AM439" s="37">
        <v>260</v>
      </c>
      <c r="AN439" s="37">
        <v>0</v>
      </c>
      <c r="AO439" s="37">
        <v>290</v>
      </c>
      <c r="AP439" s="37">
        <v>550</v>
      </c>
      <c r="AQ439" s="37">
        <v>540</v>
      </c>
      <c r="AR439" s="37">
        <v>530</v>
      </c>
      <c r="AS439" s="37">
        <v>50</v>
      </c>
      <c r="AT439" s="37">
        <v>10</v>
      </c>
      <c r="AU439" s="37">
        <v>200</v>
      </c>
      <c r="AV439" s="37">
        <v>260</v>
      </c>
      <c r="AW439" s="37">
        <v>970</v>
      </c>
      <c r="AX439" s="37">
        <v>540</v>
      </c>
      <c r="AY439" s="37">
        <v>60</v>
      </c>
      <c r="AZ439" s="37">
        <v>180</v>
      </c>
      <c r="BA439" s="37">
        <v>180</v>
      </c>
    </row>
    <row r="440" spans="1:53" ht="15" customHeight="1" x14ac:dyDescent="0.3">
      <c r="A440" s="22" t="s">
        <v>231</v>
      </c>
      <c r="B440" s="22" t="str">
        <f>VLOOKUP(A440,'ECP Child Poverty data'!$A$1:$B$652,2,FALSE)</f>
        <v>East of England</v>
      </c>
      <c r="C440" s="22" t="str">
        <f>VLOOKUP(A440,'MP details'!$A$1:$D$651,2,FALSE)</f>
        <v>Peter Prinsley</v>
      </c>
      <c r="D440" s="22" t="str">
        <f>VLOOKUP(A440,'MP details'!$A$1:$D$651,3,FALSE)</f>
        <v>Labour</v>
      </c>
      <c r="E440" s="22" t="str">
        <f>VLOOKUP(A440,'MP details'!$A$1:$D$651,4,FALSE)</f>
        <v>peter.prinsley.mp@parliament.uk</v>
      </c>
      <c r="F440" s="29">
        <v>1810</v>
      </c>
      <c r="G440" s="29">
        <v>1810</v>
      </c>
      <c r="H440" s="29">
        <v>1740</v>
      </c>
      <c r="I440" s="30">
        <f>VLOOKUP(A440,'ECP Child Poverty data'!$A$3:$D$652,4,FALSE)</f>
        <v>4602</v>
      </c>
      <c r="J440" s="31">
        <f>VLOOKUP(A440,'ECP Child Poverty data'!$A$3:$E$652,5,FALSE)</f>
        <v>0.22195020318031311</v>
      </c>
      <c r="K440" s="30">
        <f t="shared" si="36"/>
        <v>20734.380658626022</v>
      </c>
      <c r="L440" s="54">
        <f t="shared" si="37"/>
        <v>8.3918590511461277E-2</v>
      </c>
      <c r="M440" s="32"/>
      <c r="N440" s="33">
        <f t="shared" si="38"/>
        <v>0.66666666666666663</v>
      </c>
      <c r="O440" s="33">
        <f t="shared" si="39"/>
        <v>0.4942528735632184</v>
      </c>
      <c r="P440" s="33">
        <f t="shared" si="40"/>
        <v>0.11494252873563218</v>
      </c>
      <c r="Q440" s="33">
        <f t="shared" si="41"/>
        <v>0.52873563218390807</v>
      </c>
      <c r="R440" s="36"/>
      <c r="S440" s="37">
        <v>130</v>
      </c>
      <c r="T440" s="37">
        <v>90</v>
      </c>
      <c r="U440" s="37">
        <v>10</v>
      </c>
      <c r="V440" s="37">
        <v>0</v>
      </c>
      <c r="W440" s="37">
        <v>20</v>
      </c>
      <c r="X440" s="37">
        <v>920</v>
      </c>
      <c r="Y440" s="37">
        <v>450</v>
      </c>
      <c r="Z440" s="37">
        <v>470</v>
      </c>
      <c r="AA440" s="37">
        <v>890</v>
      </c>
      <c r="AB440" s="37">
        <v>270</v>
      </c>
      <c r="AC440" s="37">
        <v>440</v>
      </c>
      <c r="AD440" s="37">
        <v>180</v>
      </c>
      <c r="AE440" s="37">
        <v>720</v>
      </c>
      <c r="AF440" s="37">
        <v>1160</v>
      </c>
      <c r="AG440" s="37">
        <v>640</v>
      </c>
      <c r="AH440" s="37">
        <v>950</v>
      </c>
      <c r="AI440" s="37">
        <v>510</v>
      </c>
      <c r="AJ440" s="37">
        <v>200</v>
      </c>
      <c r="AK440" s="37">
        <v>140</v>
      </c>
      <c r="AL440" s="37">
        <v>860</v>
      </c>
      <c r="AM440" s="37">
        <v>240</v>
      </c>
      <c r="AN440" s="37">
        <v>0</v>
      </c>
      <c r="AO440" s="37">
        <v>300</v>
      </c>
      <c r="AP440" s="37">
        <v>680</v>
      </c>
      <c r="AQ440" s="37">
        <v>660</v>
      </c>
      <c r="AR440" s="37">
        <v>620</v>
      </c>
      <c r="AS440" s="37">
        <v>80</v>
      </c>
      <c r="AT440" s="37">
        <v>0</v>
      </c>
      <c r="AU440" s="37">
        <v>250</v>
      </c>
      <c r="AV440" s="37">
        <v>260</v>
      </c>
      <c r="AW440" s="37">
        <v>970</v>
      </c>
      <c r="AX440" s="37">
        <v>590</v>
      </c>
      <c r="AY440" s="37">
        <v>70</v>
      </c>
      <c r="AZ440" s="37">
        <v>140</v>
      </c>
      <c r="BA440" s="37">
        <v>200</v>
      </c>
    </row>
    <row r="441" spans="1:53" ht="15" customHeight="1" x14ac:dyDescent="0.3">
      <c r="A441" s="22" t="s">
        <v>63</v>
      </c>
      <c r="B441" s="22" t="str">
        <f>VLOOKUP(A441,'ECP Child Poverty data'!$A$1:$B$652,2,FALSE)</f>
        <v>East of England</v>
      </c>
      <c r="C441" s="22" t="str">
        <f>VLOOKUP(A441,'MP details'!$A$1:$D$651,2,FALSE)</f>
        <v>Daniel Zeichner</v>
      </c>
      <c r="D441" s="22" t="str">
        <f>VLOOKUP(A441,'MP details'!$A$1:$D$651,3,FALSE)</f>
        <v>Labour</v>
      </c>
      <c r="E441" s="22" t="s">
        <v>2674</v>
      </c>
      <c r="F441" s="29">
        <v>1820</v>
      </c>
      <c r="G441" s="29">
        <v>1820</v>
      </c>
      <c r="H441" s="29">
        <v>1770</v>
      </c>
      <c r="I441" s="30">
        <f>VLOOKUP(A441,'ECP Child Poverty data'!$A$3:$D$652,4,FALSE)</f>
        <v>4365</v>
      </c>
      <c r="J441" s="31">
        <f>VLOOKUP(A441,'ECP Child Poverty data'!$A$3:$E$652,5,FALSE)</f>
        <v>0.20642963051795959</v>
      </c>
      <c r="K441" s="30">
        <f t="shared" si="36"/>
        <v>21145.220233392029</v>
      </c>
      <c r="L441" s="54">
        <f t="shared" si="37"/>
        <v>8.3706860484945814E-2</v>
      </c>
      <c r="M441" s="32"/>
      <c r="N441" s="33">
        <f t="shared" si="38"/>
        <v>0.59322033898305082</v>
      </c>
      <c r="O441" s="33">
        <f t="shared" si="39"/>
        <v>0.42937853107344631</v>
      </c>
      <c r="P441" s="33">
        <f t="shared" si="40"/>
        <v>0.15819209039548024</v>
      </c>
      <c r="Q441" s="33">
        <f t="shared" si="41"/>
        <v>0.52542372881355937</v>
      </c>
      <c r="R441" s="36"/>
      <c r="S441" s="37">
        <v>90</v>
      </c>
      <c r="T441" s="37">
        <v>70</v>
      </c>
      <c r="U441" s="37">
        <v>0</v>
      </c>
      <c r="V441" s="37">
        <v>0</v>
      </c>
      <c r="W441" s="37">
        <v>20</v>
      </c>
      <c r="X441" s="37">
        <v>930</v>
      </c>
      <c r="Y441" s="37">
        <v>340</v>
      </c>
      <c r="Z441" s="37">
        <v>590</v>
      </c>
      <c r="AA441" s="37">
        <v>890</v>
      </c>
      <c r="AB441" s="37">
        <v>240</v>
      </c>
      <c r="AC441" s="37">
        <v>470</v>
      </c>
      <c r="AD441" s="37">
        <v>180</v>
      </c>
      <c r="AE441" s="37">
        <v>580</v>
      </c>
      <c r="AF441" s="37">
        <v>1050</v>
      </c>
      <c r="AG441" s="37">
        <v>770</v>
      </c>
      <c r="AH441" s="37">
        <v>1030</v>
      </c>
      <c r="AI441" s="37">
        <v>510</v>
      </c>
      <c r="AJ441" s="37">
        <v>180</v>
      </c>
      <c r="AK441" s="37">
        <v>100</v>
      </c>
      <c r="AL441" s="37">
        <v>760</v>
      </c>
      <c r="AM441" s="37">
        <v>290</v>
      </c>
      <c r="AN441" s="37">
        <v>0</v>
      </c>
      <c r="AO441" s="37">
        <v>280</v>
      </c>
      <c r="AP441" s="37">
        <v>530</v>
      </c>
      <c r="AQ441" s="37">
        <v>510</v>
      </c>
      <c r="AR441" s="37">
        <v>480</v>
      </c>
      <c r="AS441" s="37">
        <v>70</v>
      </c>
      <c r="AT441" s="37">
        <v>20</v>
      </c>
      <c r="AU441" s="37">
        <v>370</v>
      </c>
      <c r="AV441" s="37">
        <v>280</v>
      </c>
      <c r="AW441" s="37">
        <v>970</v>
      </c>
      <c r="AX441" s="37">
        <v>460</v>
      </c>
      <c r="AY441" s="37">
        <v>140</v>
      </c>
      <c r="AZ441" s="37">
        <v>170</v>
      </c>
      <c r="BA441" s="37">
        <v>280</v>
      </c>
    </row>
    <row r="442" spans="1:53" ht="15" customHeight="1" x14ac:dyDescent="0.3">
      <c r="A442" s="22" t="s">
        <v>576</v>
      </c>
      <c r="B442" s="22" t="str">
        <f>VLOOKUP(A442,'ECP Child Poverty data'!$A$1:$B$652,2,FALSE)</f>
        <v>South West</v>
      </c>
      <c r="C442" s="22" t="str">
        <f>VLOOKUP(A442,'MP details'!$A$1:$D$651,2,FALSE)</f>
        <v>Edward Morello</v>
      </c>
      <c r="D442" s="22" t="str">
        <f>VLOOKUP(A442,'MP details'!$A$1:$D$651,3,FALSE)</f>
        <v>Liberal Democrat</v>
      </c>
      <c r="E442" s="22" t="str">
        <f>VLOOKUP(A442,'MP details'!$A$1:$D$651,4,FALSE)</f>
        <v>edward.morello.mp@parliament.uk</v>
      </c>
      <c r="F442" s="29">
        <v>1440</v>
      </c>
      <c r="G442" s="29">
        <v>1440</v>
      </c>
      <c r="H442" s="29">
        <v>1380</v>
      </c>
      <c r="I442" s="30">
        <f>VLOOKUP(A442,'ECP Child Poverty data'!$A$3:$D$652,4,FALSE)</f>
        <v>4280</v>
      </c>
      <c r="J442" s="31">
        <f>VLOOKUP(A442,'ECP Child Poverty data'!$A$3:$E$652,5,FALSE)</f>
        <v>0.25856468081474304</v>
      </c>
      <c r="K442" s="30">
        <f t="shared" si="36"/>
        <v>16552.91815770671</v>
      </c>
      <c r="L442" s="54">
        <f t="shared" si="37"/>
        <v>8.3368985870174162E-2</v>
      </c>
      <c r="M442" s="32"/>
      <c r="N442" s="33">
        <f t="shared" si="38"/>
        <v>0.6376811594202898</v>
      </c>
      <c r="O442" s="33">
        <f t="shared" si="39"/>
        <v>0.52898550724637683</v>
      </c>
      <c r="P442" s="33">
        <f t="shared" si="40"/>
        <v>0.11594202898550725</v>
      </c>
      <c r="Q442" s="33">
        <f t="shared" si="41"/>
        <v>0.52173913043478259</v>
      </c>
      <c r="R442" s="36"/>
      <c r="S442" s="37">
        <v>90</v>
      </c>
      <c r="T442" s="37">
        <v>70</v>
      </c>
      <c r="U442" s="37">
        <v>20</v>
      </c>
      <c r="V442" s="37">
        <v>0</v>
      </c>
      <c r="W442" s="37">
        <v>10</v>
      </c>
      <c r="X442" s="37">
        <v>720</v>
      </c>
      <c r="Y442" s="37">
        <v>330</v>
      </c>
      <c r="Z442" s="37">
        <v>390</v>
      </c>
      <c r="AA442" s="37">
        <v>720</v>
      </c>
      <c r="AB442" s="37">
        <v>230</v>
      </c>
      <c r="AC442" s="37">
        <v>320</v>
      </c>
      <c r="AD442" s="37">
        <v>170</v>
      </c>
      <c r="AE442" s="37">
        <v>560</v>
      </c>
      <c r="AF442" s="37">
        <v>880</v>
      </c>
      <c r="AG442" s="37">
        <v>560</v>
      </c>
      <c r="AH442" s="37">
        <v>830</v>
      </c>
      <c r="AI442" s="37">
        <v>420</v>
      </c>
      <c r="AJ442" s="37">
        <v>100</v>
      </c>
      <c r="AK442" s="37">
        <v>80</v>
      </c>
      <c r="AL442" s="37">
        <v>730</v>
      </c>
      <c r="AM442" s="37">
        <v>280</v>
      </c>
      <c r="AN442" s="37">
        <v>0</v>
      </c>
      <c r="AO442" s="37">
        <v>300</v>
      </c>
      <c r="AP442" s="37">
        <v>530</v>
      </c>
      <c r="AQ442" s="37">
        <v>520</v>
      </c>
      <c r="AR442" s="37">
        <v>500</v>
      </c>
      <c r="AS442" s="37">
        <v>40</v>
      </c>
      <c r="AT442" s="37">
        <v>0</v>
      </c>
      <c r="AU442" s="37">
        <v>180</v>
      </c>
      <c r="AV442" s="37">
        <v>150</v>
      </c>
      <c r="AW442" s="37">
        <v>920</v>
      </c>
      <c r="AX442" s="37">
        <v>420</v>
      </c>
      <c r="AY442" s="37">
        <v>50</v>
      </c>
      <c r="AZ442" s="37">
        <v>110</v>
      </c>
      <c r="BA442" s="37">
        <v>160</v>
      </c>
    </row>
    <row r="443" spans="1:53" ht="15" customHeight="1" x14ac:dyDescent="0.3">
      <c r="A443" s="22" t="s">
        <v>58</v>
      </c>
      <c r="B443" s="22" t="str">
        <f>VLOOKUP(A443,'ECP Child Poverty data'!$A$1:$B$652,2,FALSE)</f>
        <v>East Midlands</v>
      </c>
      <c r="C443" s="22" t="str">
        <f>VLOOKUP(A443,'MP details'!$A$1:$D$651,2,FALSE)</f>
        <v>Juliet Campbell</v>
      </c>
      <c r="D443" s="22" t="str">
        <f>VLOOKUP(A443,'MP details'!$A$1:$D$651,3,FALSE)</f>
        <v>Labour</v>
      </c>
      <c r="E443" s="22" t="str">
        <f>VLOOKUP(A443,'MP details'!$A$1:$D$651,4,FALSE)</f>
        <v>juliet.campbell.mp@parliament.uk</v>
      </c>
      <c r="F443" s="29">
        <v>1620</v>
      </c>
      <c r="G443" s="29">
        <v>1620</v>
      </c>
      <c r="H443" s="29">
        <v>1540</v>
      </c>
      <c r="I443" s="30">
        <f>VLOOKUP(A443,'ECP Child Poverty data'!$A$3:$D$652,4,FALSE)</f>
        <v>5065</v>
      </c>
      <c r="J443" s="31">
        <f>VLOOKUP(A443,'ECP Child Poverty data'!$A$3:$E$652,5,FALSE)</f>
        <v>0.27342629432678223</v>
      </c>
      <c r="K443" s="30">
        <f t="shared" si="36"/>
        <v>18524.187706492576</v>
      </c>
      <c r="L443" s="54">
        <f t="shared" si="37"/>
        <v>8.3134549509031513E-2</v>
      </c>
      <c r="M443" s="32"/>
      <c r="N443" s="33">
        <f t="shared" si="38"/>
        <v>0.60389610389610393</v>
      </c>
      <c r="O443" s="33">
        <f t="shared" si="39"/>
        <v>0.45454545454545453</v>
      </c>
      <c r="P443" s="33">
        <f t="shared" si="40"/>
        <v>9.0909090909090912E-2</v>
      </c>
      <c r="Q443" s="33">
        <f t="shared" si="41"/>
        <v>0.58441558441558439</v>
      </c>
      <c r="R443" s="36"/>
      <c r="S443" s="37">
        <v>150</v>
      </c>
      <c r="T443" s="37">
        <v>100</v>
      </c>
      <c r="U443" s="37">
        <v>20</v>
      </c>
      <c r="V443" s="37">
        <v>0</v>
      </c>
      <c r="W443" s="37">
        <v>20</v>
      </c>
      <c r="X443" s="37">
        <v>900</v>
      </c>
      <c r="Y443" s="37">
        <v>370</v>
      </c>
      <c r="Z443" s="37">
        <v>530</v>
      </c>
      <c r="AA443" s="37">
        <v>720</v>
      </c>
      <c r="AB443" s="37">
        <v>260</v>
      </c>
      <c r="AC443" s="37">
        <v>300</v>
      </c>
      <c r="AD443" s="37">
        <v>160</v>
      </c>
      <c r="AE443" s="37">
        <v>640</v>
      </c>
      <c r="AF443" s="37">
        <v>930</v>
      </c>
      <c r="AG443" s="37">
        <v>690</v>
      </c>
      <c r="AH443" s="37">
        <v>960</v>
      </c>
      <c r="AI443" s="37">
        <v>370</v>
      </c>
      <c r="AJ443" s="37">
        <v>200</v>
      </c>
      <c r="AK443" s="37">
        <v>100</v>
      </c>
      <c r="AL443" s="37">
        <v>700</v>
      </c>
      <c r="AM443" s="37">
        <v>270</v>
      </c>
      <c r="AN443" s="37">
        <v>0</v>
      </c>
      <c r="AO443" s="37">
        <v>280</v>
      </c>
      <c r="AP443" s="37">
        <v>460</v>
      </c>
      <c r="AQ443" s="37">
        <v>450</v>
      </c>
      <c r="AR443" s="37">
        <v>430</v>
      </c>
      <c r="AS443" s="37">
        <v>40</v>
      </c>
      <c r="AT443" s="37">
        <v>10</v>
      </c>
      <c r="AU443" s="37">
        <v>230</v>
      </c>
      <c r="AV443" s="37">
        <v>200</v>
      </c>
      <c r="AW443" s="37">
        <v>870</v>
      </c>
      <c r="AX443" s="37">
        <v>480</v>
      </c>
      <c r="AY443" s="37">
        <v>90</v>
      </c>
      <c r="AZ443" s="37">
        <v>130</v>
      </c>
      <c r="BA443" s="37">
        <v>140</v>
      </c>
    </row>
    <row r="444" spans="1:53" ht="15" customHeight="1" x14ac:dyDescent="0.3">
      <c r="A444" s="22" t="s">
        <v>232</v>
      </c>
      <c r="B444" s="22" t="str">
        <f>VLOOKUP(A444,'ECP Child Poverty data'!$A$1:$B$652,2,FALSE)</f>
        <v>Yorkshire And The Humber</v>
      </c>
      <c r="C444" s="22" t="str">
        <f>VLOOKUP(A444,'MP details'!$A$1:$D$651,2,FALSE)</f>
        <v>Josh Fenton-Glynn</v>
      </c>
      <c r="D444" s="22" t="str">
        <f>VLOOKUP(A444,'MP details'!$A$1:$D$651,3,FALSE)</f>
        <v>Labour</v>
      </c>
      <c r="E444" s="22" t="str">
        <f>VLOOKUP(A444,'MP details'!$A$1:$D$651,4,FALSE)</f>
        <v>josh.fentonglynn.mp@parliament.uk</v>
      </c>
      <c r="F444" s="29">
        <v>1780</v>
      </c>
      <c r="G444" s="29">
        <v>1780</v>
      </c>
      <c r="H444" s="29">
        <v>1710</v>
      </c>
      <c r="I444" s="30">
        <f>VLOOKUP(A444,'ECP Child Poverty data'!$A$3:$D$652,4,FALSE)</f>
        <v>5624</v>
      </c>
      <c r="J444" s="31">
        <f>VLOOKUP(A444,'ECP Child Poverty data'!$A$3:$E$652,5,FALSE)</f>
        <v>0.27329424023628235</v>
      </c>
      <c r="K444" s="30">
        <f t="shared" si="36"/>
        <v>20578.552973299589</v>
      </c>
      <c r="L444" s="54">
        <f t="shared" si="37"/>
        <v>8.3096221693464228E-2</v>
      </c>
      <c r="M444" s="32"/>
      <c r="N444" s="33">
        <f t="shared" si="38"/>
        <v>0.58479532163742687</v>
      </c>
      <c r="O444" s="33">
        <f t="shared" si="39"/>
        <v>0.46783625730994149</v>
      </c>
      <c r="P444" s="33">
        <f t="shared" si="40"/>
        <v>8.771929824561403E-2</v>
      </c>
      <c r="Q444" s="33">
        <f t="shared" si="41"/>
        <v>0.66666666666666663</v>
      </c>
      <c r="R444" s="36"/>
      <c r="S444" s="37">
        <v>140</v>
      </c>
      <c r="T444" s="37">
        <v>90</v>
      </c>
      <c r="U444" s="37">
        <v>20</v>
      </c>
      <c r="V444" s="37">
        <v>10</v>
      </c>
      <c r="W444" s="37">
        <v>20</v>
      </c>
      <c r="X444" s="37">
        <v>1140</v>
      </c>
      <c r="Y444" s="37">
        <v>490</v>
      </c>
      <c r="Z444" s="37">
        <v>650</v>
      </c>
      <c r="AA444" s="37">
        <v>640</v>
      </c>
      <c r="AB444" s="37">
        <v>210</v>
      </c>
      <c r="AC444" s="37">
        <v>290</v>
      </c>
      <c r="AD444" s="37">
        <v>130</v>
      </c>
      <c r="AE444" s="37">
        <v>710</v>
      </c>
      <c r="AF444" s="37">
        <v>1000</v>
      </c>
      <c r="AG444" s="37">
        <v>780</v>
      </c>
      <c r="AH444" s="37">
        <v>980</v>
      </c>
      <c r="AI444" s="37">
        <v>500</v>
      </c>
      <c r="AJ444" s="37">
        <v>180</v>
      </c>
      <c r="AK444" s="37">
        <v>120</v>
      </c>
      <c r="AL444" s="37">
        <v>800</v>
      </c>
      <c r="AM444" s="37">
        <v>260</v>
      </c>
      <c r="AN444" s="37">
        <v>0</v>
      </c>
      <c r="AO444" s="37">
        <v>270</v>
      </c>
      <c r="AP444" s="37">
        <v>630</v>
      </c>
      <c r="AQ444" s="37">
        <v>620</v>
      </c>
      <c r="AR444" s="37">
        <v>590</v>
      </c>
      <c r="AS444" s="37">
        <v>40</v>
      </c>
      <c r="AT444" s="37">
        <v>0</v>
      </c>
      <c r="AU444" s="37">
        <v>160</v>
      </c>
      <c r="AV444" s="37">
        <v>270</v>
      </c>
      <c r="AW444" s="37">
        <v>1010</v>
      </c>
      <c r="AX444" s="37">
        <v>470</v>
      </c>
      <c r="AY444" s="37">
        <v>80</v>
      </c>
      <c r="AZ444" s="37">
        <v>120</v>
      </c>
      <c r="BA444" s="37">
        <v>150</v>
      </c>
    </row>
    <row r="445" spans="1:53" ht="15" customHeight="1" x14ac:dyDescent="0.3">
      <c r="A445" s="22" t="s">
        <v>421</v>
      </c>
      <c r="B445" s="22" t="str">
        <f>VLOOKUP(A445,'ECP Child Poverty data'!$A$1:$B$652,2,FALSE)</f>
        <v>East of England</v>
      </c>
      <c r="C445" s="22" t="str">
        <f>VLOOKUP(A445,'MP details'!$A$1:$D$651,2,FALSE)</f>
        <v>Richard Fuller</v>
      </c>
      <c r="D445" s="22" t="str">
        <f>VLOOKUP(A445,'MP details'!$A$1:$D$651,3,FALSE)</f>
        <v>Conservative</v>
      </c>
      <c r="E445" s="22" t="str">
        <f>VLOOKUP(A445,'MP details'!$A$1:$D$651,4,FALSE)</f>
        <v>richard.fuller.mp@parliament.uk</v>
      </c>
      <c r="F445" s="29">
        <v>2010</v>
      </c>
      <c r="G445" s="29">
        <v>2010</v>
      </c>
      <c r="H445" s="29">
        <v>1940</v>
      </c>
      <c r="I445" s="30">
        <f>VLOOKUP(A445,'ECP Child Poverty data'!$A$3:$D$652,4,FALSE)</f>
        <v>4551</v>
      </c>
      <c r="J445" s="31">
        <f>VLOOKUP(A445,'ECP Child Poverty data'!$A$3:$E$652,5,FALSE)</f>
        <v>0.19477330148220062</v>
      </c>
      <c r="K445" s="30">
        <f t="shared" si="36"/>
        <v>23365.625398180629</v>
      </c>
      <c r="L445" s="54">
        <f t="shared" si="37"/>
        <v>8.3027950972416886E-2</v>
      </c>
      <c r="M445" s="32"/>
      <c r="N445" s="33">
        <f t="shared" si="38"/>
        <v>0.64948453608247425</v>
      </c>
      <c r="O445" s="33">
        <f t="shared" si="39"/>
        <v>0.43814432989690721</v>
      </c>
      <c r="P445" s="33">
        <f t="shared" si="40"/>
        <v>0.1134020618556701</v>
      </c>
      <c r="Q445" s="33">
        <f t="shared" si="41"/>
        <v>0.60824742268041232</v>
      </c>
      <c r="R445" s="36"/>
      <c r="S445" s="37">
        <v>140</v>
      </c>
      <c r="T445" s="37">
        <v>100</v>
      </c>
      <c r="U445" s="37">
        <v>0</v>
      </c>
      <c r="V445" s="37">
        <v>20</v>
      </c>
      <c r="W445" s="37">
        <v>20</v>
      </c>
      <c r="X445" s="37">
        <v>1180</v>
      </c>
      <c r="Y445" s="37">
        <v>560</v>
      </c>
      <c r="Z445" s="37">
        <v>630</v>
      </c>
      <c r="AA445" s="37">
        <v>820</v>
      </c>
      <c r="AB445" s="37">
        <v>320</v>
      </c>
      <c r="AC445" s="37">
        <v>380</v>
      </c>
      <c r="AD445" s="37">
        <v>120</v>
      </c>
      <c r="AE445" s="37">
        <v>880</v>
      </c>
      <c r="AF445" s="37">
        <v>1260</v>
      </c>
      <c r="AG445" s="37">
        <v>750</v>
      </c>
      <c r="AH445" s="37">
        <v>1150</v>
      </c>
      <c r="AI445" s="37">
        <v>550</v>
      </c>
      <c r="AJ445" s="37">
        <v>160</v>
      </c>
      <c r="AK445" s="37">
        <v>160</v>
      </c>
      <c r="AL445" s="37">
        <v>850</v>
      </c>
      <c r="AM445" s="37">
        <v>270</v>
      </c>
      <c r="AN445" s="37">
        <v>0</v>
      </c>
      <c r="AO445" s="37">
        <v>270</v>
      </c>
      <c r="AP445" s="37">
        <v>610</v>
      </c>
      <c r="AQ445" s="37">
        <v>600</v>
      </c>
      <c r="AR445" s="37">
        <v>580</v>
      </c>
      <c r="AS445" s="37">
        <v>60</v>
      </c>
      <c r="AT445" s="37">
        <v>10</v>
      </c>
      <c r="AU445" s="37">
        <v>290</v>
      </c>
      <c r="AV445" s="37">
        <v>220</v>
      </c>
      <c r="AW445" s="37">
        <v>1070</v>
      </c>
      <c r="AX445" s="37">
        <v>660</v>
      </c>
      <c r="AY445" s="37">
        <v>100</v>
      </c>
      <c r="AZ445" s="37">
        <v>120</v>
      </c>
      <c r="BA445" s="37">
        <v>220</v>
      </c>
    </row>
    <row r="446" spans="1:53" ht="15" customHeight="1" x14ac:dyDescent="0.3">
      <c r="A446" s="22" t="s">
        <v>236</v>
      </c>
      <c r="B446" s="22" t="str">
        <f>VLOOKUP(A446,'ECP Child Poverty data'!$A$1:$B$652,2,FALSE)</f>
        <v>South West</v>
      </c>
      <c r="C446" s="22" t="str">
        <f>VLOOKUP(A446,'MP details'!$A$1:$D$651,2,FALSE)</f>
        <v>Sir Mel Stride</v>
      </c>
      <c r="D446" s="22" t="str">
        <f>VLOOKUP(A446,'MP details'!$A$1:$D$651,3,FALSE)</f>
        <v>Conservative</v>
      </c>
      <c r="E446" s="22" t="str">
        <f>VLOOKUP(A446,'MP details'!$A$1:$D$651,4,FALSE)</f>
        <v>mel.stride.mp@parliament.uk</v>
      </c>
      <c r="F446" s="29">
        <v>1610</v>
      </c>
      <c r="G446" s="29">
        <v>1610</v>
      </c>
      <c r="H446" s="29">
        <v>1550</v>
      </c>
      <c r="I446" s="30">
        <f>VLOOKUP(A446,'ECP Child Poverty data'!$A$3:$D$652,4,FALSE)</f>
        <v>5028</v>
      </c>
      <c r="J446" s="31">
        <f>VLOOKUP(A446,'ECP Child Poverty data'!$A$3:$E$652,5,FALSE)</f>
        <v>0.26913893222808838</v>
      </c>
      <c r="K446" s="30">
        <f t="shared" si="36"/>
        <v>18681.801099436994</v>
      </c>
      <c r="L446" s="54">
        <f t="shared" si="37"/>
        <v>8.2968445694816428E-2</v>
      </c>
      <c r="M446" s="32"/>
      <c r="N446" s="33">
        <f t="shared" si="38"/>
        <v>0.68387096774193545</v>
      </c>
      <c r="O446" s="33">
        <f t="shared" si="39"/>
        <v>0.53548387096774197</v>
      </c>
      <c r="P446" s="33">
        <f t="shared" si="40"/>
        <v>6.4516129032258063E-2</v>
      </c>
      <c r="Q446" s="33">
        <f t="shared" si="41"/>
        <v>0.41935483870967744</v>
      </c>
      <c r="R446" s="36"/>
      <c r="S446" s="37">
        <v>100</v>
      </c>
      <c r="T446" s="37">
        <v>60</v>
      </c>
      <c r="U446" s="37">
        <v>20</v>
      </c>
      <c r="V446" s="37">
        <v>10</v>
      </c>
      <c r="W446" s="37">
        <v>20</v>
      </c>
      <c r="X446" s="37">
        <v>650</v>
      </c>
      <c r="Y446" s="37">
        <v>280</v>
      </c>
      <c r="Z446" s="37">
        <v>370</v>
      </c>
      <c r="AA446" s="37">
        <v>960</v>
      </c>
      <c r="AB446" s="37">
        <v>360</v>
      </c>
      <c r="AC446" s="37">
        <v>420</v>
      </c>
      <c r="AD446" s="37">
        <v>180</v>
      </c>
      <c r="AE446" s="37">
        <v>640</v>
      </c>
      <c r="AF446" s="37">
        <v>1060</v>
      </c>
      <c r="AG446" s="37">
        <v>550</v>
      </c>
      <c r="AH446" s="37">
        <v>910</v>
      </c>
      <c r="AI446" s="37">
        <v>460</v>
      </c>
      <c r="AJ446" s="37">
        <v>160</v>
      </c>
      <c r="AK446" s="37">
        <v>80</v>
      </c>
      <c r="AL446" s="37">
        <v>830</v>
      </c>
      <c r="AM446" s="37">
        <v>270</v>
      </c>
      <c r="AN446" s="37">
        <v>0</v>
      </c>
      <c r="AO446" s="37">
        <v>290</v>
      </c>
      <c r="AP446" s="37">
        <v>650</v>
      </c>
      <c r="AQ446" s="37">
        <v>630</v>
      </c>
      <c r="AR446" s="37">
        <v>620</v>
      </c>
      <c r="AS446" s="37">
        <v>20</v>
      </c>
      <c r="AT446" s="37">
        <v>0</v>
      </c>
      <c r="AU446" s="37">
        <v>200</v>
      </c>
      <c r="AV446" s="37">
        <v>240</v>
      </c>
      <c r="AW446" s="37">
        <v>920</v>
      </c>
      <c r="AX446" s="37">
        <v>580</v>
      </c>
      <c r="AY446" s="37">
        <v>110</v>
      </c>
      <c r="AZ446" s="37">
        <v>60</v>
      </c>
      <c r="BA446" s="37">
        <v>100</v>
      </c>
    </row>
    <row r="447" spans="1:53" ht="15" customHeight="1" x14ac:dyDescent="0.3">
      <c r="A447" s="22" t="s">
        <v>295</v>
      </c>
      <c r="B447" s="22" t="str">
        <f>VLOOKUP(A447,'ECP Child Poverty data'!$A$1:$B$652,2,FALSE)</f>
        <v>South West</v>
      </c>
      <c r="C447" s="22" t="str">
        <f>VLOOKUP(A447,'MP details'!$A$1:$D$651,2,FALSE)</f>
        <v>David Reed</v>
      </c>
      <c r="D447" s="22" t="str">
        <f>VLOOKUP(A447,'MP details'!$A$1:$D$651,3,FALSE)</f>
        <v>Conservative</v>
      </c>
      <c r="E447" s="22" t="str">
        <f>VLOOKUP(A447,'MP details'!$A$1:$D$651,4,FALSE)</f>
        <v>david.reed.mp@parliament.uk</v>
      </c>
      <c r="F447" s="29">
        <v>1910</v>
      </c>
      <c r="G447" s="29">
        <v>1910</v>
      </c>
      <c r="H447" s="29">
        <v>1820</v>
      </c>
      <c r="I447" s="30">
        <f>VLOOKUP(A447,'ECP Child Poverty data'!$A$3:$D$652,4,FALSE)</f>
        <v>4963</v>
      </c>
      <c r="J447" s="31">
        <f>VLOOKUP(A447,'ECP Child Poverty data'!$A$3:$E$652,5,FALSE)</f>
        <v>0.22621673345565796</v>
      </c>
      <c r="K447" s="30">
        <f t="shared" si="36"/>
        <v>21939.137411215543</v>
      </c>
      <c r="L447" s="54">
        <f t="shared" si="37"/>
        <v>8.2956771083880207E-2</v>
      </c>
      <c r="M447" s="32"/>
      <c r="N447" s="33">
        <f t="shared" si="38"/>
        <v>0.63186813186813184</v>
      </c>
      <c r="O447" s="33">
        <f t="shared" si="39"/>
        <v>0.58791208791208793</v>
      </c>
      <c r="P447" s="33">
        <f t="shared" si="40"/>
        <v>7.1428571428571425E-2</v>
      </c>
      <c r="Q447" s="33">
        <f t="shared" si="41"/>
        <v>0.53296703296703296</v>
      </c>
      <c r="R447" s="36"/>
      <c r="S447" s="37">
        <v>190</v>
      </c>
      <c r="T447" s="37">
        <v>120</v>
      </c>
      <c r="U447" s="37">
        <v>20</v>
      </c>
      <c r="V447" s="37">
        <v>20</v>
      </c>
      <c r="W447" s="37">
        <v>20</v>
      </c>
      <c r="X447" s="37">
        <v>970</v>
      </c>
      <c r="Y447" s="37">
        <v>370</v>
      </c>
      <c r="Z447" s="37">
        <v>600</v>
      </c>
      <c r="AA447" s="37">
        <v>950</v>
      </c>
      <c r="AB447" s="37">
        <v>340</v>
      </c>
      <c r="AC447" s="37">
        <v>440</v>
      </c>
      <c r="AD447" s="37">
        <v>170</v>
      </c>
      <c r="AE447" s="37">
        <v>700</v>
      </c>
      <c r="AF447" s="37">
        <v>1150</v>
      </c>
      <c r="AG447" s="37">
        <v>770</v>
      </c>
      <c r="AH447" s="37">
        <v>1030</v>
      </c>
      <c r="AI447" s="37">
        <v>580</v>
      </c>
      <c r="AJ447" s="37">
        <v>180</v>
      </c>
      <c r="AK447" s="37">
        <v>140</v>
      </c>
      <c r="AL447" s="37">
        <v>1070</v>
      </c>
      <c r="AM447" s="37">
        <v>300</v>
      </c>
      <c r="AN447" s="37">
        <v>0</v>
      </c>
      <c r="AO447" s="37">
        <v>350</v>
      </c>
      <c r="AP447" s="37">
        <v>830</v>
      </c>
      <c r="AQ447" s="37">
        <v>800</v>
      </c>
      <c r="AR447" s="37">
        <v>770</v>
      </c>
      <c r="AS447" s="37">
        <v>70</v>
      </c>
      <c r="AT447" s="37">
        <v>20</v>
      </c>
      <c r="AU447" s="37">
        <v>250</v>
      </c>
      <c r="AV447" s="37">
        <v>270</v>
      </c>
      <c r="AW447" s="37">
        <v>1200</v>
      </c>
      <c r="AX447" s="37">
        <v>540</v>
      </c>
      <c r="AY447" s="37">
        <v>110</v>
      </c>
      <c r="AZ447" s="37">
        <v>90</v>
      </c>
      <c r="BA447" s="37">
        <v>130</v>
      </c>
    </row>
    <row r="448" spans="1:53" ht="15" customHeight="1" x14ac:dyDescent="0.3">
      <c r="A448" s="22" t="s">
        <v>89</v>
      </c>
      <c r="B448" s="22" t="str">
        <f>VLOOKUP(A448,'ECP Child Poverty data'!$A$1:$B$652,2,FALSE)</f>
        <v>North West</v>
      </c>
      <c r="C448" s="22" t="str">
        <f>VLOOKUP(A448,'MP details'!$A$1:$D$651,2,FALSE)</f>
        <v>Sir Lindsay Hoyle</v>
      </c>
      <c r="D448" s="22" t="str">
        <f>VLOOKUP(A448,'MP details'!$A$1:$D$651,3,FALSE)</f>
        <v>Speaker</v>
      </c>
      <c r="E448" s="22" t="str">
        <f>VLOOKUP(A448,'MP details'!$A$1:$D$651,4,FALSE)</f>
        <v>Lindsay.hoyle.mp@parliament.uk</v>
      </c>
      <c r="F448" s="29">
        <v>1890</v>
      </c>
      <c r="G448" s="29">
        <v>1890</v>
      </c>
      <c r="H448" s="29">
        <v>1830</v>
      </c>
      <c r="I448" s="30">
        <f>VLOOKUP(A448,'ECP Child Poverty data'!$A$3:$D$652,4,FALSE)</f>
        <v>6235</v>
      </c>
      <c r="J448" s="31">
        <f>VLOOKUP(A448,'ECP Child Poverty data'!$A$3:$E$652,5,FALSE)</f>
        <v>0.28134968876838684</v>
      </c>
      <c r="K448" s="30">
        <f t="shared" si="36"/>
        <v>22161.033933585713</v>
      </c>
      <c r="L448" s="54">
        <f t="shared" si="37"/>
        <v>8.257737457035251E-2</v>
      </c>
      <c r="M448" s="32"/>
      <c r="N448" s="33">
        <f t="shared" si="38"/>
        <v>0.60655737704918034</v>
      </c>
      <c r="O448" s="33">
        <f t="shared" si="39"/>
        <v>0.44808743169398907</v>
      </c>
      <c r="P448" s="33">
        <f t="shared" si="40"/>
        <v>8.7431693989071038E-2</v>
      </c>
      <c r="Q448" s="33">
        <f t="shared" si="41"/>
        <v>0.5901639344262295</v>
      </c>
      <c r="R448" s="36"/>
      <c r="S448" s="37">
        <v>120</v>
      </c>
      <c r="T448" s="37">
        <v>60</v>
      </c>
      <c r="U448" s="37">
        <v>20</v>
      </c>
      <c r="V448" s="37">
        <v>20</v>
      </c>
      <c r="W448" s="37">
        <v>20</v>
      </c>
      <c r="X448" s="37">
        <v>1080</v>
      </c>
      <c r="Y448" s="37">
        <v>470</v>
      </c>
      <c r="Z448" s="37">
        <v>620</v>
      </c>
      <c r="AA448" s="37">
        <v>810</v>
      </c>
      <c r="AB448" s="37">
        <v>240</v>
      </c>
      <c r="AC448" s="37">
        <v>410</v>
      </c>
      <c r="AD448" s="37">
        <v>170</v>
      </c>
      <c r="AE448" s="37">
        <v>700</v>
      </c>
      <c r="AF448" s="37">
        <v>1110</v>
      </c>
      <c r="AG448" s="37">
        <v>790</v>
      </c>
      <c r="AH448" s="37">
        <v>1090</v>
      </c>
      <c r="AI448" s="37">
        <v>510</v>
      </c>
      <c r="AJ448" s="37">
        <v>200</v>
      </c>
      <c r="AK448" s="37">
        <v>90</v>
      </c>
      <c r="AL448" s="37">
        <v>820</v>
      </c>
      <c r="AM448" s="37">
        <v>340</v>
      </c>
      <c r="AN448" s="37">
        <v>0</v>
      </c>
      <c r="AO448" s="37">
        <v>330</v>
      </c>
      <c r="AP448" s="37">
        <v>550</v>
      </c>
      <c r="AQ448" s="37">
        <v>540</v>
      </c>
      <c r="AR448" s="37">
        <v>520</v>
      </c>
      <c r="AS448" s="37">
        <v>40</v>
      </c>
      <c r="AT448" s="37">
        <v>20</v>
      </c>
      <c r="AU448" s="37">
        <v>240</v>
      </c>
      <c r="AV448" s="37">
        <v>260</v>
      </c>
      <c r="AW448" s="37">
        <v>1000</v>
      </c>
      <c r="AX448" s="37">
        <v>610</v>
      </c>
      <c r="AY448" s="37">
        <v>110</v>
      </c>
      <c r="AZ448" s="37">
        <v>130</v>
      </c>
      <c r="BA448" s="37">
        <v>160</v>
      </c>
    </row>
    <row r="449" spans="1:53" ht="15" customHeight="1" x14ac:dyDescent="0.3">
      <c r="A449" s="22" t="s">
        <v>296</v>
      </c>
      <c r="B449" s="22" t="str">
        <f>VLOOKUP(A449,'ECP Child Poverty data'!$A$1:$B$652,2,FALSE)</f>
        <v>South East</v>
      </c>
      <c r="C449" s="22" t="str">
        <f>VLOOKUP(A449,'MP details'!$A$1:$D$651,2,FALSE)</f>
        <v>Suella Braverman</v>
      </c>
      <c r="D449" s="22" t="str">
        <f>VLOOKUP(A449,'MP details'!$A$1:$D$651,3,FALSE)</f>
        <v>Conservative</v>
      </c>
      <c r="E449" s="22" t="str">
        <f>VLOOKUP(A449,'MP details'!$A$1:$D$651,4,FALSE)</f>
        <v>suella.braverman.mp@parliament.uk</v>
      </c>
      <c r="F449" s="29">
        <v>1540</v>
      </c>
      <c r="G449" s="29">
        <v>1540</v>
      </c>
      <c r="H449" s="29">
        <v>1510</v>
      </c>
      <c r="I449" s="30">
        <f>VLOOKUP(A449,'ECP Child Poverty data'!$A$3:$D$652,4,FALSE)</f>
        <v>4701</v>
      </c>
      <c r="J449" s="31">
        <f>VLOOKUP(A449,'ECP Child Poverty data'!$A$3:$E$652,5,FALSE)</f>
        <v>0.25606465339660645</v>
      </c>
      <c r="K449" s="30">
        <f t="shared" si="36"/>
        <v>18358.644731488352</v>
      </c>
      <c r="L449" s="54">
        <f t="shared" si="37"/>
        <v>8.2250080116757232E-2</v>
      </c>
      <c r="M449" s="32"/>
      <c r="N449" s="33">
        <f t="shared" si="38"/>
        <v>0.61589403973509937</v>
      </c>
      <c r="O449" s="33">
        <f t="shared" si="39"/>
        <v>0.4370860927152318</v>
      </c>
      <c r="P449" s="33">
        <f t="shared" si="40"/>
        <v>0.12582781456953643</v>
      </c>
      <c r="Q449" s="33">
        <f t="shared" si="41"/>
        <v>0.60264900662251653</v>
      </c>
      <c r="R449" s="36"/>
      <c r="S449" s="37">
        <v>80</v>
      </c>
      <c r="T449" s="37">
        <v>70</v>
      </c>
      <c r="U449" s="37">
        <v>0</v>
      </c>
      <c r="V449" s="37">
        <v>0</v>
      </c>
      <c r="W449" s="37">
        <v>0</v>
      </c>
      <c r="X449" s="37">
        <v>910</v>
      </c>
      <c r="Y449" s="37">
        <v>390</v>
      </c>
      <c r="Z449" s="37">
        <v>530</v>
      </c>
      <c r="AA449" s="37">
        <v>630</v>
      </c>
      <c r="AB449" s="37">
        <v>250</v>
      </c>
      <c r="AC449" s="37">
        <v>300</v>
      </c>
      <c r="AD449" s="37">
        <v>90</v>
      </c>
      <c r="AE449" s="37">
        <v>630</v>
      </c>
      <c r="AF449" s="37">
        <v>930</v>
      </c>
      <c r="AG449" s="37">
        <v>610</v>
      </c>
      <c r="AH449" s="37">
        <v>880</v>
      </c>
      <c r="AI449" s="37">
        <v>360</v>
      </c>
      <c r="AJ449" s="37">
        <v>190</v>
      </c>
      <c r="AK449" s="37">
        <v>100</v>
      </c>
      <c r="AL449" s="37">
        <v>660</v>
      </c>
      <c r="AM449" s="37">
        <v>160</v>
      </c>
      <c r="AN449" s="37">
        <v>0</v>
      </c>
      <c r="AO449" s="37">
        <v>200</v>
      </c>
      <c r="AP449" s="37">
        <v>480</v>
      </c>
      <c r="AQ449" s="37">
        <v>460</v>
      </c>
      <c r="AR449" s="37">
        <v>440</v>
      </c>
      <c r="AS449" s="37">
        <v>30</v>
      </c>
      <c r="AT449" s="37">
        <v>0</v>
      </c>
      <c r="AU449" s="37">
        <v>220</v>
      </c>
      <c r="AV449" s="37">
        <v>230</v>
      </c>
      <c r="AW449" s="37">
        <v>830</v>
      </c>
      <c r="AX449" s="37">
        <v>440</v>
      </c>
      <c r="AY449" s="37">
        <v>90</v>
      </c>
      <c r="AZ449" s="37">
        <v>100</v>
      </c>
      <c r="BA449" s="37">
        <v>190</v>
      </c>
    </row>
    <row r="450" spans="1:53" ht="15" customHeight="1" x14ac:dyDescent="0.3">
      <c r="A450" s="22" t="s">
        <v>498</v>
      </c>
      <c r="B450" s="22" t="str">
        <f>VLOOKUP(A450,'ECP Child Poverty data'!$A$1:$B$652,2,FALSE)</f>
        <v>East Midlands</v>
      </c>
      <c r="C450" s="22" t="str">
        <f>VLOOKUP(A450,'MP details'!$A$1:$D$651,2,FALSE)</f>
        <v>Dr Caroline Johnson</v>
      </c>
      <c r="D450" s="22" t="str">
        <f>VLOOKUP(A450,'MP details'!$A$1:$D$651,3,FALSE)</f>
        <v>Conservative</v>
      </c>
      <c r="E450" s="22" t="str">
        <f>VLOOKUP(A450,'MP details'!$A$1:$D$651,4,FALSE)</f>
        <v>caroline.johnson.mp@parliament.uk</v>
      </c>
      <c r="F450" s="29">
        <v>1730</v>
      </c>
      <c r="G450" s="29">
        <v>1730</v>
      </c>
      <c r="H450" s="29">
        <v>1640</v>
      </c>
      <c r="I450" s="30">
        <f>VLOOKUP(A450,'ECP Child Poverty data'!$A$3:$D$652,4,FALSE)</f>
        <v>4864</v>
      </c>
      <c r="J450" s="31">
        <f>VLOOKUP(A450,'ECP Child Poverty data'!$A$3:$E$652,5,FALSE)</f>
        <v>0.24357375502586365</v>
      </c>
      <c r="K450" s="30">
        <f t="shared" ref="K450:K513" si="42">I450/J450</f>
        <v>19969.310730885274</v>
      </c>
      <c r="L450" s="54">
        <f t="shared" ref="L450:L513" si="43">H450/K450</f>
        <v>8.2126019375496795E-2</v>
      </c>
      <c r="M450" s="32"/>
      <c r="N450" s="33">
        <f t="shared" si="38"/>
        <v>0.62195121951219512</v>
      </c>
      <c r="O450" s="33">
        <f t="shared" si="39"/>
        <v>0.53048780487804881</v>
      </c>
      <c r="P450" s="33">
        <f t="shared" si="40"/>
        <v>6.7073170731707321E-2</v>
      </c>
      <c r="Q450" s="33">
        <f t="shared" si="41"/>
        <v>0.56097560975609762</v>
      </c>
      <c r="R450" s="36"/>
      <c r="S450" s="37">
        <v>140</v>
      </c>
      <c r="T450" s="37">
        <v>90</v>
      </c>
      <c r="U450" s="37">
        <v>20</v>
      </c>
      <c r="V450" s="37">
        <v>20</v>
      </c>
      <c r="W450" s="37">
        <v>20</v>
      </c>
      <c r="X450" s="37">
        <v>920</v>
      </c>
      <c r="Y450" s="37">
        <v>410</v>
      </c>
      <c r="Z450" s="37">
        <v>510</v>
      </c>
      <c r="AA450" s="37">
        <v>810</v>
      </c>
      <c r="AB450" s="37">
        <v>270</v>
      </c>
      <c r="AC450" s="37">
        <v>340</v>
      </c>
      <c r="AD450" s="37">
        <v>190</v>
      </c>
      <c r="AE450" s="37">
        <v>680</v>
      </c>
      <c r="AF450" s="37">
        <v>1020</v>
      </c>
      <c r="AG450" s="37">
        <v>700</v>
      </c>
      <c r="AH450" s="37">
        <v>950</v>
      </c>
      <c r="AI450" s="37">
        <v>510</v>
      </c>
      <c r="AJ450" s="37">
        <v>180</v>
      </c>
      <c r="AK450" s="37">
        <v>90</v>
      </c>
      <c r="AL450" s="37">
        <v>870</v>
      </c>
      <c r="AM450" s="37">
        <v>290</v>
      </c>
      <c r="AN450" s="37">
        <v>0</v>
      </c>
      <c r="AO450" s="37">
        <v>370</v>
      </c>
      <c r="AP450" s="37">
        <v>600</v>
      </c>
      <c r="AQ450" s="37">
        <v>590</v>
      </c>
      <c r="AR450" s="37">
        <v>570</v>
      </c>
      <c r="AS450" s="37">
        <v>70</v>
      </c>
      <c r="AT450" s="37">
        <v>0</v>
      </c>
      <c r="AU450" s="37">
        <v>240</v>
      </c>
      <c r="AV450" s="37">
        <v>190</v>
      </c>
      <c r="AW450" s="37">
        <v>960</v>
      </c>
      <c r="AX450" s="37">
        <v>570</v>
      </c>
      <c r="AY450" s="37">
        <v>110</v>
      </c>
      <c r="AZ450" s="37">
        <v>120</v>
      </c>
      <c r="BA450" s="37">
        <v>110</v>
      </c>
    </row>
    <row r="451" spans="1:53" ht="15" customHeight="1" x14ac:dyDescent="0.3">
      <c r="A451" s="22" t="s">
        <v>619</v>
      </c>
      <c r="B451" s="22" t="str">
        <f>VLOOKUP(A451,'ECP Child Poverty data'!$A$1:$B$652,2,FALSE)</f>
        <v>Scotland</v>
      </c>
      <c r="C451" s="22" t="str">
        <f>VLOOKUP(A451,'MP details'!$A$1:$D$651,2,FALSE)</f>
        <v>Chris Murray</v>
      </c>
      <c r="D451" s="22" t="str">
        <f>VLOOKUP(A451,'MP details'!$A$1:$D$651,3,FALSE)</f>
        <v>Labour</v>
      </c>
      <c r="E451" s="22" t="str">
        <f>VLOOKUP(A451,'MP details'!$A$1:$D$651,4,FALSE)</f>
        <v>chris.murray.mp@parliament.uk</v>
      </c>
      <c r="F451" s="29">
        <v>1400</v>
      </c>
      <c r="G451" s="29">
        <v>1400</v>
      </c>
      <c r="H451" s="29">
        <v>1340</v>
      </c>
      <c r="I451" s="30">
        <f>VLOOKUP(A451,'ECP Child Poverty data'!$A$3:$D$652,4,FALSE)</f>
        <v>3783</v>
      </c>
      <c r="J451" s="31">
        <f>VLOOKUP(A451,'ECP Child Poverty data'!$A$3:$E$652,5,FALSE)</f>
        <v>0.2318509966135025</v>
      </c>
      <c r="K451" s="30">
        <f t="shared" si="42"/>
        <v>16316.513861298132</v>
      </c>
      <c r="L451" s="54">
        <f t="shared" si="43"/>
        <v>8.2125386059236943E-2</v>
      </c>
      <c r="M451" s="32"/>
      <c r="N451" s="33">
        <f t="shared" ref="N451:N514" si="44">AF451/H451</f>
        <v>0.61194029850746268</v>
      </c>
      <c r="O451" s="33">
        <f t="shared" ref="O451:O514" si="45">AL451/H451</f>
        <v>0.43283582089552236</v>
      </c>
      <c r="P451" s="33">
        <f t="shared" ref="P451:P514" si="46">BA451/H451</f>
        <v>8.2089552238805971E-2</v>
      </c>
      <c r="Q451" s="33">
        <f t="shared" ref="Q451:Q514" si="47">X451/H451</f>
        <v>0.53731343283582089</v>
      </c>
      <c r="R451" s="36"/>
      <c r="S451" s="37">
        <v>120</v>
      </c>
      <c r="T451" s="37">
        <v>80</v>
      </c>
      <c r="U451" s="37">
        <v>0</v>
      </c>
      <c r="V451" s="37">
        <v>0</v>
      </c>
      <c r="W451" s="37">
        <v>30</v>
      </c>
      <c r="X451" s="37">
        <v>720</v>
      </c>
      <c r="Y451" s="37">
        <v>270</v>
      </c>
      <c r="Z451" s="37">
        <v>440</v>
      </c>
      <c r="AA451" s="37">
        <v>680</v>
      </c>
      <c r="AB451" s="37">
        <v>190</v>
      </c>
      <c r="AC451" s="37">
        <v>360</v>
      </c>
      <c r="AD451" s="37">
        <v>130</v>
      </c>
      <c r="AE451" s="37">
        <v>460</v>
      </c>
      <c r="AF451" s="37">
        <v>820</v>
      </c>
      <c r="AG451" s="37">
        <v>580</v>
      </c>
      <c r="AH451" s="37">
        <v>810</v>
      </c>
      <c r="AI451" s="37">
        <v>440</v>
      </c>
      <c r="AJ451" s="37">
        <v>90</v>
      </c>
      <c r="AK451" s="37">
        <v>60</v>
      </c>
      <c r="AL451" s="37">
        <v>580</v>
      </c>
      <c r="AM451" s="37">
        <v>250</v>
      </c>
      <c r="AN451" s="37">
        <v>0</v>
      </c>
      <c r="AO451" s="37">
        <v>0</v>
      </c>
      <c r="AP451" s="37">
        <v>440</v>
      </c>
      <c r="AQ451" s="37">
        <v>60</v>
      </c>
      <c r="AR451" s="37">
        <v>50</v>
      </c>
      <c r="AS451" s="37">
        <v>0</v>
      </c>
      <c r="AT451" s="37">
        <v>0</v>
      </c>
      <c r="AU451" s="37">
        <v>260</v>
      </c>
      <c r="AV451" s="37">
        <v>240</v>
      </c>
      <c r="AW451" s="37">
        <v>750</v>
      </c>
      <c r="AX451" s="37">
        <v>340</v>
      </c>
      <c r="AY451" s="37">
        <v>90</v>
      </c>
      <c r="AZ451" s="37">
        <v>120</v>
      </c>
      <c r="BA451" s="37">
        <v>110</v>
      </c>
    </row>
    <row r="452" spans="1:53" ht="15" customHeight="1" x14ac:dyDescent="0.3">
      <c r="A452" s="22" t="s">
        <v>109</v>
      </c>
      <c r="B452" s="22" t="str">
        <f>VLOOKUP(A452,'ECP Child Poverty data'!$A$1:$B$652,2,FALSE)</f>
        <v>South East</v>
      </c>
      <c r="C452" s="22" t="str">
        <f>VLOOKUP(A452,'MP details'!$A$1:$D$651,2,FALSE)</f>
        <v>Jim Dickson</v>
      </c>
      <c r="D452" s="22" t="str">
        <f>VLOOKUP(A452,'MP details'!$A$1:$D$651,3,FALSE)</f>
        <v>Labour</v>
      </c>
      <c r="E452" s="22" t="str">
        <f>VLOOKUP(A452,'MP details'!$A$1:$D$651,4,FALSE)</f>
        <v>jim.dickson.mp@parliament.uk</v>
      </c>
      <c r="F452" s="29">
        <v>2650</v>
      </c>
      <c r="G452" s="29">
        <v>2650</v>
      </c>
      <c r="H452" s="29">
        <v>2540</v>
      </c>
      <c r="I452" s="30">
        <f>VLOOKUP(A452,'ECP Child Poverty data'!$A$3:$D$652,4,FALSE)</f>
        <v>8439</v>
      </c>
      <c r="J452" s="31">
        <f>VLOOKUP(A452,'ECP Child Poverty data'!$A$3:$E$652,5,FALSE)</f>
        <v>0.27238798141479492</v>
      </c>
      <c r="K452" s="30">
        <f t="shared" si="42"/>
        <v>30981.543150940324</v>
      </c>
      <c r="L452" s="54">
        <f t="shared" si="43"/>
        <v>8.1984295863678058E-2</v>
      </c>
      <c r="M452" s="32"/>
      <c r="N452" s="33">
        <f t="shared" si="44"/>
        <v>0.54330708661417326</v>
      </c>
      <c r="O452" s="33">
        <f t="shared" si="45"/>
        <v>0.48031496062992124</v>
      </c>
      <c r="P452" s="33">
        <f t="shared" si="46"/>
        <v>7.874015748031496E-2</v>
      </c>
      <c r="Q452" s="33">
        <f t="shared" si="47"/>
        <v>0.65354330708661412</v>
      </c>
      <c r="R452" s="36"/>
      <c r="S452" s="37">
        <v>170</v>
      </c>
      <c r="T452" s="37">
        <v>110</v>
      </c>
      <c r="U452" s="37">
        <v>30</v>
      </c>
      <c r="V452" s="37">
        <v>0</v>
      </c>
      <c r="W452" s="37">
        <v>20</v>
      </c>
      <c r="X452" s="37">
        <v>1660</v>
      </c>
      <c r="Y452" s="37">
        <v>600</v>
      </c>
      <c r="Z452" s="37">
        <v>1070</v>
      </c>
      <c r="AA452" s="37">
        <v>980</v>
      </c>
      <c r="AB452" s="37">
        <v>270</v>
      </c>
      <c r="AC452" s="37">
        <v>510</v>
      </c>
      <c r="AD452" s="37">
        <v>200</v>
      </c>
      <c r="AE452" s="37">
        <v>870</v>
      </c>
      <c r="AF452" s="37">
        <v>1380</v>
      </c>
      <c r="AG452" s="37">
        <v>1260</v>
      </c>
      <c r="AH452" s="37">
        <v>1520</v>
      </c>
      <c r="AI452" s="37">
        <v>760</v>
      </c>
      <c r="AJ452" s="37">
        <v>260</v>
      </c>
      <c r="AK452" s="37">
        <v>100</v>
      </c>
      <c r="AL452" s="37">
        <v>1220</v>
      </c>
      <c r="AM452" s="37">
        <v>330</v>
      </c>
      <c r="AN452" s="37">
        <v>0</v>
      </c>
      <c r="AO452" s="37">
        <v>440</v>
      </c>
      <c r="AP452" s="37">
        <v>890</v>
      </c>
      <c r="AQ452" s="37">
        <v>840</v>
      </c>
      <c r="AR452" s="37">
        <v>830</v>
      </c>
      <c r="AS452" s="37">
        <v>40</v>
      </c>
      <c r="AT452" s="37">
        <v>10</v>
      </c>
      <c r="AU452" s="37">
        <v>370</v>
      </c>
      <c r="AV452" s="37">
        <v>350</v>
      </c>
      <c r="AW452" s="37">
        <v>1500</v>
      </c>
      <c r="AX452" s="37">
        <v>690</v>
      </c>
      <c r="AY452" s="37">
        <v>150</v>
      </c>
      <c r="AZ452" s="37">
        <v>160</v>
      </c>
      <c r="BA452" s="37">
        <v>200</v>
      </c>
    </row>
    <row r="453" spans="1:53" ht="15" customHeight="1" x14ac:dyDescent="0.3">
      <c r="A453" s="22" t="s">
        <v>637</v>
      </c>
      <c r="B453" s="22" t="str">
        <f>VLOOKUP(A453,'ECP Child Poverty data'!$A$1:$B$652,2,FALSE)</f>
        <v>Scotland</v>
      </c>
      <c r="C453" s="22" t="str">
        <f>VLOOKUP(A453,'MP details'!$A$1:$D$651,2,FALSE)</f>
        <v>Mr Douglas Alexander</v>
      </c>
      <c r="D453" s="22" t="str">
        <f>VLOOKUP(A453,'MP details'!$A$1:$D$651,3,FALSE)</f>
        <v>Labour</v>
      </c>
      <c r="E453" s="22" t="str">
        <f>VLOOKUP(A453,'MP details'!$A$1:$D$651,4,FALSE)</f>
        <v>douglas.alexander.mp@parliament.uk</v>
      </c>
      <c r="F453" s="29">
        <v>1730</v>
      </c>
      <c r="G453" s="29">
        <v>1730</v>
      </c>
      <c r="H453" s="29">
        <v>1640</v>
      </c>
      <c r="I453" s="30">
        <f>VLOOKUP(A453,'ECP Child Poverty data'!$A$3:$D$652,4,FALSE)</f>
        <v>3585</v>
      </c>
      <c r="J453" s="31">
        <f>VLOOKUP(A453,'ECP Child Poverty data'!$A$3:$E$652,5,FALSE)</f>
        <v>0.17857086658477783</v>
      </c>
      <c r="K453" s="30">
        <f t="shared" si="42"/>
        <v>20076.063181885242</v>
      </c>
      <c r="L453" s="54">
        <f t="shared" si="43"/>
        <v>8.1689322510191259E-2</v>
      </c>
      <c r="M453" s="32"/>
      <c r="N453" s="33">
        <f t="shared" si="44"/>
        <v>0.62195121951219512</v>
      </c>
      <c r="O453" s="33">
        <f t="shared" si="45"/>
        <v>0.46951219512195119</v>
      </c>
      <c r="P453" s="33">
        <f t="shared" si="46"/>
        <v>6.7073170731707321E-2</v>
      </c>
      <c r="Q453" s="33">
        <f t="shared" si="47"/>
        <v>0.56707317073170727</v>
      </c>
      <c r="R453" s="36"/>
      <c r="S453" s="37">
        <v>180</v>
      </c>
      <c r="T453" s="37">
        <v>140</v>
      </c>
      <c r="U453" s="37">
        <v>10</v>
      </c>
      <c r="V453" s="37">
        <v>0</v>
      </c>
      <c r="W453" s="37">
        <v>40</v>
      </c>
      <c r="X453" s="37">
        <v>930</v>
      </c>
      <c r="Y453" s="37">
        <v>360</v>
      </c>
      <c r="Z453" s="37">
        <v>570</v>
      </c>
      <c r="AA453" s="37">
        <v>800</v>
      </c>
      <c r="AB453" s="37">
        <v>300</v>
      </c>
      <c r="AC453" s="37">
        <v>360</v>
      </c>
      <c r="AD453" s="37">
        <v>140</v>
      </c>
      <c r="AE453" s="37">
        <v>660</v>
      </c>
      <c r="AF453" s="37">
        <v>1020</v>
      </c>
      <c r="AG453" s="37">
        <v>710</v>
      </c>
      <c r="AH453" s="37">
        <v>1000</v>
      </c>
      <c r="AI453" s="37">
        <v>440</v>
      </c>
      <c r="AJ453" s="37">
        <v>180</v>
      </c>
      <c r="AK453" s="37">
        <v>110</v>
      </c>
      <c r="AL453" s="37">
        <v>770</v>
      </c>
      <c r="AM453" s="37">
        <v>300</v>
      </c>
      <c r="AN453" s="37">
        <v>0</v>
      </c>
      <c r="AO453" s="37">
        <v>0</v>
      </c>
      <c r="AP453" s="37">
        <v>600</v>
      </c>
      <c r="AQ453" s="37">
        <v>120</v>
      </c>
      <c r="AR453" s="37">
        <v>100</v>
      </c>
      <c r="AS453" s="37">
        <v>0</v>
      </c>
      <c r="AT453" s="37">
        <v>20</v>
      </c>
      <c r="AU453" s="37">
        <v>230</v>
      </c>
      <c r="AV453" s="37">
        <v>260</v>
      </c>
      <c r="AW453" s="37">
        <v>1010</v>
      </c>
      <c r="AX453" s="37">
        <v>470</v>
      </c>
      <c r="AY453" s="37">
        <v>80</v>
      </c>
      <c r="AZ453" s="37">
        <v>160</v>
      </c>
      <c r="BA453" s="37">
        <v>110</v>
      </c>
    </row>
    <row r="454" spans="1:53" ht="15" customHeight="1" x14ac:dyDescent="0.3">
      <c r="A454" s="22" t="s">
        <v>541</v>
      </c>
      <c r="B454" s="22" t="str">
        <f>VLOOKUP(A454,'ECP Child Poverty data'!$A$1:$B$652,2,FALSE)</f>
        <v>South East</v>
      </c>
      <c r="C454" s="22" t="str">
        <f>VLOOKUP(A454,'MP details'!$A$1:$D$651,2,FALSE)</f>
        <v>Ms Nusrat Ghani</v>
      </c>
      <c r="D454" s="22" t="str">
        <f>VLOOKUP(A454,'MP details'!$A$1:$D$651,3,FALSE)</f>
        <v>Conservative</v>
      </c>
      <c r="E454" s="22" t="str">
        <f>VLOOKUP(A454,'MP details'!$A$1:$D$651,4,FALSE)</f>
        <v>nusrat.ghani.mp@parliament.uk</v>
      </c>
      <c r="F454" s="29">
        <v>1520</v>
      </c>
      <c r="G454" s="29">
        <v>1520</v>
      </c>
      <c r="H454" s="29">
        <v>1470</v>
      </c>
      <c r="I454" s="30">
        <f>VLOOKUP(A454,'ECP Child Poverty data'!$A$3:$D$652,4,FALSE)</f>
        <v>4443</v>
      </c>
      <c r="J454" s="31">
        <f>VLOOKUP(A454,'ECP Child Poverty data'!$A$3:$E$652,5,FALSE)</f>
        <v>0.2465641051530838</v>
      </c>
      <c r="K454" s="30">
        <f t="shared" si="42"/>
        <v>18019.654552885884</v>
      </c>
      <c r="L454" s="54">
        <f t="shared" si="43"/>
        <v>8.1577590496293761E-2</v>
      </c>
      <c r="M454" s="32"/>
      <c r="N454" s="33">
        <f t="shared" si="44"/>
        <v>0.58503401360544216</v>
      </c>
      <c r="O454" s="33">
        <f t="shared" si="45"/>
        <v>0.52380952380952384</v>
      </c>
      <c r="P454" s="33">
        <f t="shared" si="46"/>
        <v>0.10884353741496598</v>
      </c>
      <c r="Q454" s="33">
        <f t="shared" si="47"/>
        <v>0.55102040816326525</v>
      </c>
      <c r="R454" s="36"/>
      <c r="S454" s="37">
        <v>120</v>
      </c>
      <c r="T454" s="37">
        <v>80</v>
      </c>
      <c r="U454" s="37">
        <v>0</v>
      </c>
      <c r="V454" s="37">
        <v>10</v>
      </c>
      <c r="W454" s="37">
        <v>20</v>
      </c>
      <c r="X454" s="37">
        <v>810</v>
      </c>
      <c r="Y454" s="37">
        <v>320</v>
      </c>
      <c r="Z454" s="37">
        <v>500</v>
      </c>
      <c r="AA454" s="37">
        <v>710</v>
      </c>
      <c r="AB454" s="37">
        <v>210</v>
      </c>
      <c r="AC454" s="37">
        <v>330</v>
      </c>
      <c r="AD454" s="37">
        <v>170</v>
      </c>
      <c r="AE454" s="37">
        <v>530</v>
      </c>
      <c r="AF454" s="37">
        <v>860</v>
      </c>
      <c r="AG454" s="37">
        <v>670</v>
      </c>
      <c r="AH454" s="37">
        <v>750</v>
      </c>
      <c r="AI454" s="37">
        <v>490</v>
      </c>
      <c r="AJ454" s="37">
        <v>150</v>
      </c>
      <c r="AK454" s="37">
        <v>140</v>
      </c>
      <c r="AL454" s="37">
        <v>770</v>
      </c>
      <c r="AM454" s="37">
        <v>240</v>
      </c>
      <c r="AN454" s="37">
        <v>0</v>
      </c>
      <c r="AO454" s="37">
        <v>290</v>
      </c>
      <c r="AP454" s="37">
        <v>620</v>
      </c>
      <c r="AQ454" s="37">
        <v>610</v>
      </c>
      <c r="AR454" s="37">
        <v>590</v>
      </c>
      <c r="AS454" s="37">
        <v>40</v>
      </c>
      <c r="AT454" s="37">
        <v>20</v>
      </c>
      <c r="AU454" s="37">
        <v>180</v>
      </c>
      <c r="AV454" s="37">
        <v>160</v>
      </c>
      <c r="AW454" s="37">
        <v>880</v>
      </c>
      <c r="AX454" s="37">
        <v>470</v>
      </c>
      <c r="AY454" s="37">
        <v>90</v>
      </c>
      <c r="AZ454" s="37">
        <v>140</v>
      </c>
      <c r="BA454" s="37">
        <v>160</v>
      </c>
    </row>
    <row r="455" spans="1:53" ht="15" customHeight="1" x14ac:dyDescent="0.3">
      <c r="A455" s="22" t="s">
        <v>510</v>
      </c>
      <c r="B455" s="22" t="str">
        <f>VLOOKUP(A455,'ECP Child Poverty data'!$A$1:$B$652,2,FALSE)</f>
        <v>West Midlands</v>
      </c>
      <c r="C455" s="22" t="str">
        <f>VLOOKUP(A455,'MP details'!$A$1:$D$651,2,FALSE)</f>
        <v>Stuart Anderson</v>
      </c>
      <c r="D455" s="22" t="str">
        <f>VLOOKUP(A455,'MP details'!$A$1:$D$651,3,FALSE)</f>
        <v>Conservative</v>
      </c>
      <c r="E455" s="22" t="str">
        <f>VLOOKUP(A455,'MP details'!$A$1:$D$651,4,FALSE)</f>
        <v>stuart.anderson.mp@parliament.uk</v>
      </c>
      <c r="F455" s="29">
        <v>1350</v>
      </c>
      <c r="G455" s="29">
        <v>1350</v>
      </c>
      <c r="H455" s="29">
        <v>1310</v>
      </c>
      <c r="I455" s="30">
        <f>VLOOKUP(A455,'ECP Child Poverty data'!$A$3:$D$652,4,FALSE)</f>
        <v>4906</v>
      </c>
      <c r="J455" s="31">
        <f>VLOOKUP(A455,'ECP Child Poverty data'!$A$3:$E$652,5,FALSE)</f>
        <v>0.30540218949317932</v>
      </c>
      <c r="K455" s="30">
        <f t="shared" si="42"/>
        <v>16064.062959540661</v>
      </c>
      <c r="L455" s="54">
        <f t="shared" si="43"/>
        <v>8.1548485168378496E-2</v>
      </c>
      <c r="M455" s="32"/>
      <c r="N455" s="33">
        <f t="shared" si="44"/>
        <v>0.68702290076335881</v>
      </c>
      <c r="O455" s="33">
        <f t="shared" si="45"/>
        <v>0.40458015267175573</v>
      </c>
      <c r="P455" s="33">
        <f t="shared" si="46"/>
        <v>7.6335877862595422E-2</v>
      </c>
      <c r="Q455" s="33">
        <f t="shared" si="47"/>
        <v>0.5725190839694656</v>
      </c>
      <c r="R455" s="36"/>
      <c r="S455" s="37">
        <v>70</v>
      </c>
      <c r="T455" s="37">
        <v>50</v>
      </c>
      <c r="U455" s="37">
        <v>0</v>
      </c>
      <c r="V455" s="37">
        <v>0</v>
      </c>
      <c r="W455" s="37">
        <v>10</v>
      </c>
      <c r="X455" s="37">
        <v>750</v>
      </c>
      <c r="Y455" s="37">
        <v>370</v>
      </c>
      <c r="Z455" s="37">
        <v>380</v>
      </c>
      <c r="AA455" s="37">
        <v>600</v>
      </c>
      <c r="AB455" s="37">
        <v>240</v>
      </c>
      <c r="AC455" s="37">
        <v>280</v>
      </c>
      <c r="AD455" s="37">
        <v>80</v>
      </c>
      <c r="AE455" s="37">
        <v>620</v>
      </c>
      <c r="AF455" s="37">
        <v>900</v>
      </c>
      <c r="AG455" s="37">
        <v>460</v>
      </c>
      <c r="AH455" s="37">
        <v>790</v>
      </c>
      <c r="AI455" s="37">
        <v>370</v>
      </c>
      <c r="AJ455" s="37">
        <v>140</v>
      </c>
      <c r="AK455" s="37">
        <v>60</v>
      </c>
      <c r="AL455" s="37">
        <v>530</v>
      </c>
      <c r="AM455" s="37">
        <v>190</v>
      </c>
      <c r="AN455" s="37">
        <v>0</v>
      </c>
      <c r="AO455" s="37">
        <v>230</v>
      </c>
      <c r="AP455" s="37">
        <v>360</v>
      </c>
      <c r="AQ455" s="37">
        <v>340</v>
      </c>
      <c r="AR455" s="37">
        <v>310</v>
      </c>
      <c r="AS455" s="37">
        <v>40</v>
      </c>
      <c r="AT455" s="37">
        <v>10</v>
      </c>
      <c r="AU455" s="37">
        <v>220</v>
      </c>
      <c r="AV455" s="37">
        <v>200</v>
      </c>
      <c r="AW455" s="37">
        <v>700</v>
      </c>
      <c r="AX455" s="37">
        <v>410</v>
      </c>
      <c r="AY455" s="37">
        <v>60</v>
      </c>
      <c r="AZ455" s="37">
        <v>90</v>
      </c>
      <c r="BA455" s="37">
        <v>100</v>
      </c>
    </row>
    <row r="456" spans="1:53" ht="15" customHeight="1" x14ac:dyDescent="0.3">
      <c r="A456" s="22" t="s">
        <v>647</v>
      </c>
      <c r="B456" s="22" t="str">
        <f>VLOOKUP(A456,'ECP Child Poverty data'!$A$1:$B$652,2,FALSE)</f>
        <v>Scotland</v>
      </c>
      <c r="C456" s="22" t="str">
        <f>VLOOKUP(A456,'MP details'!$A$1:$D$651,2,FALSE)</f>
        <v>Pete Wishart</v>
      </c>
      <c r="D456" s="22" t="str">
        <f>VLOOKUP(A456,'MP details'!$A$1:$D$651,3,FALSE)</f>
        <v>Scottish National Party</v>
      </c>
      <c r="E456" s="22" t="str">
        <f>VLOOKUP(A456,'MP details'!$A$1:$D$651,4,FALSE)</f>
        <v>pete.wishart.mp@parliament.uk</v>
      </c>
      <c r="F456" s="29">
        <v>1530</v>
      </c>
      <c r="G456" s="29">
        <v>1530</v>
      </c>
      <c r="H456" s="29">
        <v>1440</v>
      </c>
      <c r="I456" s="30">
        <f>VLOOKUP(A456,'ECP Child Poverty data'!$A$3:$D$652,4,FALSE)</f>
        <v>3798</v>
      </c>
      <c r="J456" s="31">
        <f>VLOOKUP(A456,'ECP Child Poverty data'!$A$3:$E$652,5,FALSE)</f>
        <v>0.21475660800933838</v>
      </c>
      <c r="K456" s="30">
        <f t="shared" si="42"/>
        <v>17685.13684028223</v>
      </c>
      <c r="L456" s="54">
        <f t="shared" si="43"/>
        <v>8.1424306354251519E-2</v>
      </c>
      <c r="M456" s="32"/>
      <c r="N456" s="33">
        <f t="shared" si="44"/>
        <v>0.57638888888888884</v>
      </c>
      <c r="O456" s="33">
        <f t="shared" si="45"/>
        <v>0.58333333333333337</v>
      </c>
      <c r="P456" s="33">
        <f t="shared" si="46"/>
        <v>4.8611111111111112E-2</v>
      </c>
      <c r="Q456" s="33">
        <f t="shared" si="47"/>
        <v>0.56944444444444442</v>
      </c>
      <c r="R456" s="36"/>
      <c r="S456" s="37">
        <v>160</v>
      </c>
      <c r="T456" s="37">
        <v>110</v>
      </c>
      <c r="U456" s="37">
        <v>30</v>
      </c>
      <c r="V456" s="37">
        <v>0</v>
      </c>
      <c r="W456" s="37">
        <v>20</v>
      </c>
      <c r="X456" s="37">
        <v>820</v>
      </c>
      <c r="Y456" s="37">
        <v>260</v>
      </c>
      <c r="Z456" s="37">
        <v>550</v>
      </c>
      <c r="AA456" s="37">
        <v>720</v>
      </c>
      <c r="AB456" s="37">
        <v>220</v>
      </c>
      <c r="AC456" s="37">
        <v>350</v>
      </c>
      <c r="AD456" s="37">
        <v>150</v>
      </c>
      <c r="AE456" s="37">
        <v>480</v>
      </c>
      <c r="AF456" s="37">
        <v>830</v>
      </c>
      <c r="AG456" s="37">
        <v>700</v>
      </c>
      <c r="AH456" s="37">
        <v>870</v>
      </c>
      <c r="AI456" s="37">
        <v>430</v>
      </c>
      <c r="AJ456" s="37">
        <v>140</v>
      </c>
      <c r="AK456" s="37">
        <v>90</v>
      </c>
      <c r="AL456" s="37">
        <v>840</v>
      </c>
      <c r="AM456" s="37">
        <v>290</v>
      </c>
      <c r="AN456" s="37">
        <v>0</v>
      </c>
      <c r="AO456" s="37">
        <v>0</v>
      </c>
      <c r="AP456" s="37">
        <v>660</v>
      </c>
      <c r="AQ456" s="37">
        <v>120</v>
      </c>
      <c r="AR456" s="37">
        <v>110</v>
      </c>
      <c r="AS456" s="37">
        <v>0</v>
      </c>
      <c r="AT456" s="37">
        <v>0</v>
      </c>
      <c r="AU456" s="37">
        <v>180</v>
      </c>
      <c r="AV456" s="37">
        <v>100</v>
      </c>
      <c r="AW456" s="37">
        <v>980</v>
      </c>
      <c r="AX456" s="37">
        <v>430</v>
      </c>
      <c r="AY456" s="37">
        <v>110</v>
      </c>
      <c r="AZ456" s="37">
        <v>90</v>
      </c>
      <c r="BA456" s="37">
        <v>70</v>
      </c>
    </row>
    <row r="457" spans="1:53" ht="15" customHeight="1" x14ac:dyDescent="0.3">
      <c r="A457" s="22" t="s">
        <v>302</v>
      </c>
      <c r="B457" s="22" t="str">
        <f>VLOOKUP(A457,'ECP Child Poverty data'!$A$1:$B$652,2,FALSE)</f>
        <v>South West</v>
      </c>
      <c r="C457" s="22" t="str">
        <f>VLOOKUP(A457,'MP details'!$A$1:$D$651,2,FALSE)</f>
        <v>Anna Sabine</v>
      </c>
      <c r="D457" s="22" t="str">
        <f>VLOOKUP(A457,'MP details'!$A$1:$D$651,3,FALSE)</f>
        <v>Liberal Democrat</v>
      </c>
      <c r="E457" s="22" t="str">
        <f>VLOOKUP(A457,'MP details'!$A$1:$D$651,4,FALSE)</f>
        <v>anna.sabine.mp@parliament.uk</v>
      </c>
      <c r="F457" s="29">
        <v>1710</v>
      </c>
      <c r="G457" s="29">
        <v>1710</v>
      </c>
      <c r="H457" s="29">
        <v>1670</v>
      </c>
      <c r="I457" s="30">
        <f>VLOOKUP(A457,'ECP Child Poverty data'!$A$3:$D$652,4,FALSE)</f>
        <v>4900</v>
      </c>
      <c r="J457" s="31">
        <f>VLOOKUP(A457,'ECP Child Poverty data'!$A$3:$E$652,5,FALSE)</f>
        <v>0.23823313415050507</v>
      </c>
      <c r="K457" s="30">
        <f t="shared" si="42"/>
        <v>20568.087715726389</v>
      </c>
      <c r="L457" s="54">
        <f t="shared" si="43"/>
        <v>8.1193741639049688E-2</v>
      </c>
      <c r="M457" s="32"/>
      <c r="N457" s="33">
        <f t="shared" si="44"/>
        <v>0.61676646706586824</v>
      </c>
      <c r="O457" s="33">
        <f t="shared" si="45"/>
        <v>0.55089820359281438</v>
      </c>
      <c r="P457" s="33">
        <f t="shared" si="46"/>
        <v>7.1856287425149698E-2</v>
      </c>
      <c r="Q457" s="33">
        <f t="shared" si="47"/>
        <v>0.53892215568862278</v>
      </c>
      <c r="R457" s="36"/>
      <c r="S457" s="37">
        <v>120</v>
      </c>
      <c r="T457" s="37">
        <v>90</v>
      </c>
      <c r="U457" s="37">
        <v>0</v>
      </c>
      <c r="V457" s="37">
        <v>10</v>
      </c>
      <c r="W457" s="37">
        <v>10</v>
      </c>
      <c r="X457" s="37">
        <v>900</v>
      </c>
      <c r="Y457" s="37">
        <v>360</v>
      </c>
      <c r="Z457" s="37">
        <v>540</v>
      </c>
      <c r="AA457" s="37">
        <v>810</v>
      </c>
      <c r="AB457" s="37">
        <v>320</v>
      </c>
      <c r="AC457" s="37">
        <v>340</v>
      </c>
      <c r="AD457" s="37">
        <v>140</v>
      </c>
      <c r="AE457" s="37">
        <v>680</v>
      </c>
      <c r="AF457" s="37">
        <v>1030</v>
      </c>
      <c r="AG457" s="37">
        <v>680</v>
      </c>
      <c r="AH457" s="37">
        <v>920</v>
      </c>
      <c r="AI457" s="37">
        <v>500</v>
      </c>
      <c r="AJ457" s="37">
        <v>200</v>
      </c>
      <c r="AK457" s="37">
        <v>80</v>
      </c>
      <c r="AL457" s="37">
        <v>920</v>
      </c>
      <c r="AM457" s="37">
        <v>300</v>
      </c>
      <c r="AN457" s="37">
        <v>0</v>
      </c>
      <c r="AO457" s="37">
        <v>310</v>
      </c>
      <c r="AP457" s="37">
        <v>670</v>
      </c>
      <c r="AQ457" s="37">
        <v>660</v>
      </c>
      <c r="AR457" s="37">
        <v>640</v>
      </c>
      <c r="AS457" s="37">
        <v>40</v>
      </c>
      <c r="AT457" s="37">
        <v>0</v>
      </c>
      <c r="AU457" s="37">
        <v>200</v>
      </c>
      <c r="AV457" s="37">
        <v>200</v>
      </c>
      <c r="AW457" s="37">
        <v>1030</v>
      </c>
      <c r="AX457" s="37">
        <v>540</v>
      </c>
      <c r="AY457" s="37">
        <v>90</v>
      </c>
      <c r="AZ457" s="37">
        <v>120</v>
      </c>
      <c r="BA457" s="37">
        <v>120</v>
      </c>
    </row>
    <row r="458" spans="1:53" ht="15" customHeight="1" x14ac:dyDescent="0.3">
      <c r="A458" s="22" t="s">
        <v>550</v>
      </c>
      <c r="B458" s="22" t="str">
        <f>VLOOKUP(A458,'ECP Child Poverty data'!$A$1:$B$652,2,FALSE)</f>
        <v>Yorkshire And The Humber</v>
      </c>
      <c r="C458" s="22" t="str">
        <f>VLOOKUP(A458,'MP details'!$A$1:$D$651,2,FALSE)</f>
        <v>Kevin Hollinrake</v>
      </c>
      <c r="D458" s="22" t="str">
        <f>VLOOKUP(A458,'MP details'!$A$1:$D$651,3,FALSE)</f>
        <v>Conservative</v>
      </c>
      <c r="E458" s="22" t="str">
        <f>VLOOKUP(A458,'MP details'!$A$1:$D$651,4,FALSE)</f>
        <v>kevin.hollinrake.mp@parliament.uk</v>
      </c>
      <c r="F458" s="29">
        <v>1520</v>
      </c>
      <c r="G458" s="29">
        <v>1520</v>
      </c>
      <c r="H458" s="29">
        <v>1440</v>
      </c>
      <c r="I458" s="30">
        <f>VLOOKUP(A458,'ECP Child Poverty data'!$A$3:$D$652,4,FALSE)</f>
        <v>4619</v>
      </c>
      <c r="J458" s="31">
        <f>VLOOKUP(A458,'ECP Child Poverty data'!$A$3:$E$652,5,FALSE)</f>
        <v>0.26013541221618652</v>
      </c>
      <c r="K458" s="30">
        <f t="shared" si="42"/>
        <v>17756.136931335448</v>
      </c>
      <c r="L458" s="54">
        <f t="shared" si="43"/>
        <v>8.109872127978103E-2</v>
      </c>
      <c r="M458" s="32"/>
      <c r="N458" s="33">
        <f t="shared" si="44"/>
        <v>0.75</v>
      </c>
      <c r="O458" s="33">
        <f t="shared" si="45"/>
        <v>0.49305555555555558</v>
      </c>
      <c r="P458" s="33">
        <f t="shared" si="46"/>
        <v>5.5555555555555552E-2</v>
      </c>
      <c r="Q458" s="33">
        <f t="shared" si="47"/>
        <v>0.4861111111111111</v>
      </c>
      <c r="R458" s="36"/>
      <c r="S458" s="37">
        <v>130</v>
      </c>
      <c r="T458" s="37">
        <v>90</v>
      </c>
      <c r="U458" s="37">
        <v>10</v>
      </c>
      <c r="V458" s="37">
        <v>0</v>
      </c>
      <c r="W458" s="37">
        <v>20</v>
      </c>
      <c r="X458" s="37">
        <v>700</v>
      </c>
      <c r="Y458" s="37">
        <v>370</v>
      </c>
      <c r="Z458" s="37">
        <v>340</v>
      </c>
      <c r="AA458" s="37">
        <v>820</v>
      </c>
      <c r="AB458" s="37">
        <v>380</v>
      </c>
      <c r="AC458" s="37">
        <v>330</v>
      </c>
      <c r="AD458" s="37">
        <v>110</v>
      </c>
      <c r="AE458" s="37">
        <v>750</v>
      </c>
      <c r="AF458" s="37">
        <v>1080</v>
      </c>
      <c r="AG458" s="37">
        <v>440</v>
      </c>
      <c r="AH458" s="37">
        <v>860</v>
      </c>
      <c r="AI458" s="37">
        <v>420</v>
      </c>
      <c r="AJ458" s="37">
        <v>180</v>
      </c>
      <c r="AK458" s="37">
        <v>70</v>
      </c>
      <c r="AL458" s="37">
        <v>710</v>
      </c>
      <c r="AM458" s="37">
        <v>270</v>
      </c>
      <c r="AN458" s="37">
        <v>0</v>
      </c>
      <c r="AO458" s="37">
        <v>220</v>
      </c>
      <c r="AP458" s="37">
        <v>510</v>
      </c>
      <c r="AQ458" s="37">
        <v>490</v>
      </c>
      <c r="AR458" s="37">
        <v>470</v>
      </c>
      <c r="AS458" s="37">
        <v>40</v>
      </c>
      <c r="AT458" s="37">
        <v>0</v>
      </c>
      <c r="AU458" s="37">
        <v>170</v>
      </c>
      <c r="AV458" s="37">
        <v>190</v>
      </c>
      <c r="AW458" s="37">
        <v>910</v>
      </c>
      <c r="AX458" s="37">
        <v>560</v>
      </c>
      <c r="AY458" s="37">
        <v>50</v>
      </c>
      <c r="AZ458" s="37">
        <v>80</v>
      </c>
      <c r="BA458" s="37">
        <v>80</v>
      </c>
    </row>
    <row r="459" spans="1:53" ht="15" customHeight="1" x14ac:dyDescent="0.3">
      <c r="A459" s="22" t="s">
        <v>217</v>
      </c>
      <c r="B459" s="22" t="str">
        <f>VLOOKUP(A459,'ECP Child Poverty data'!$A$1:$B$652,2,FALSE)</f>
        <v>Yorkshire And The Humber</v>
      </c>
      <c r="C459" s="22" t="str">
        <f>VLOOKUP(A459,'MP details'!$A$1:$D$651,2,FALSE)</f>
        <v>Martin Vickers</v>
      </c>
      <c r="D459" s="22" t="str">
        <f>VLOOKUP(A459,'MP details'!$A$1:$D$651,3,FALSE)</f>
        <v>Conservative</v>
      </c>
      <c r="E459" s="22" t="str">
        <f>VLOOKUP(A459,'MP details'!$A$1:$D$651,4,FALSE)</f>
        <v>martin.vickers.mp@parliament.uk</v>
      </c>
      <c r="F459" s="29">
        <v>1540</v>
      </c>
      <c r="G459" s="29">
        <v>1540</v>
      </c>
      <c r="H459" s="29">
        <v>1460</v>
      </c>
      <c r="I459" s="30">
        <f>VLOOKUP(A459,'ECP Child Poverty data'!$A$3:$D$652,4,FALSE)</f>
        <v>4878</v>
      </c>
      <c r="J459" s="31">
        <f>VLOOKUP(A459,'ECP Child Poverty data'!$A$3:$E$652,5,FALSE)</f>
        <v>0.27074885368347168</v>
      </c>
      <c r="K459" s="30">
        <f t="shared" si="42"/>
        <v>18016.696778715803</v>
      </c>
      <c r="L459" s="54">
        <f t="shared" si="43"/>
        <v>8.1035942266885735E-2</v>
      </c>
      <c r="M459" s="32"/>
      <c r="N459" s="33">
        <f t="shared" si="44"/>
        <v>0.61643835616438358</v>
      </c>
      <c r="O459" s="33">
        <f t="shared" si="45"/>
        <v>0.49315068493150682</v>
      </c>
      <c r="P459" s="33">
        <f t="shared" si="46"/>
        <v>6.8493150684931503E-2</v>
      </c>
      <c r="Q459" s="33">
        <f t="shared" si="47"/>
        <v>0.61643835616438358</v>
      </c>
      <c r="R459" s="36"/>
      <c r="S459" s="37">
        <v>140</v>
      </c>
      <c r="T459" s="37">
        <v>80</v>
      </c>
      <c r="U459" s="37">
        <v>40</v>
      </c>
      <c r="V459" s="37">
        <v>10</v>
      </c>
      <c r="W459" s="37">
        <v>10</v>
      </c>
      <c r="X459" s="37">
        <v>900</v>
      </c>
      <c r="Y459" s="37">
        <v>420</v>
      </c>
      <c r="Z459" s="37">
        <v>480</v>
      </c>
      <c r="AA459" s="37">
        <v>640</v>
      </c>
      <c r="AB459" s="37">
        <v>190</v>
      </c>
      <c r="AC459" s="37">
        <v>290</v>
      </c>
      <c r="AD459" s="37">
        <v>170</v>
      </c>
      <c r="AE459" s="37">
        <v>610</v>
      </c>
      <c r="AF459" s="37">
        <v>900</v>
      </c>
      <c r="AG459" s="37">
        <v>640</v>
      </c>
      <c r="AH459" s="37">
        <v>870</v>
      </c>
      <c r="AI459" s="37">
        <v>430</v>
      </c>
      <c r="AJ459" s="37">
        <v>150</v>
      </c>
      <c r="AK459" s="37">
        <v>90</v>
      </c>
      <c r="AL459" s="37">
        <v>720</v>
      </c>
      <c r="AM459" s="37">
        <v>280</v>
      </c>
      <c r="AN459" s="37">
        <v>0</v>
      </c>
      <c r="AO459" s="37">
        <v>250</v>
      </c>
      <c r="AP459" s="37">
        <v>420</v>
      </c>
      <c r="AQ459" s="37">
        <v>400</v>
      </c>
      <c r="AR459" s="37">
        <v>380</v>
      </c>
      <c r="AS459" s="37">
        <v>40</v>
      </c>
      <c r="AT459" s="37">
        <v>20</v>
      </c>
      <c r="AU459" s="37">
        <v>190</v>
      </c>
      <c r="AV459" s="37">
        <v>220</v>
      </c>
      <c r="AW459" s="37">
        <v>920</v>
      </c>
      <c r="AX459" s="37">
        <v>420</v>
      </c>
      <c r="AY459" s="37">
        <v>60</v>
      </c>
      <c r="AZ459" s="37">
        <v>100</v>
      </c>
      <c r="BA459" s="37">
        <v>100</v>
      </c>
    </row>
    <row r="460" spans="1:53" ht="15" customHeight="1" x14ac:dyDescent="0.3">
      <c r="A460" s="22" t="s">
        <v>593</v>
      </c>
      <c r="B460" s="22" t="str">
        <f>VLOOKUP(A460,'ECP Child Poverty data'!$A$1:$B$652,2,FALSE)</f>
        <v>South East</v>
      </c>
      <c r="C460" s="22" t="str">
        <f>VLOOKUP(A460,'MP details'!$A$1:$D$651,2,FALSE)</f>
        <v>Dr Beccy Cooper</v>
      </c>
      <c r="D460" s="22" t="str">
        <f>VLOOKUP(A460,'MP details'!$A$1:$D$651,3,FALSE)</f>
        <v>Labour</v>
      </c>
      <c r="E460" s="22" t="str">
        <f>VLOOKUP(A460,'MP details'!$A$1:$D$651,4,FALSE)</f>
        <v>beccy.cooper.mp@parliament.uk</v>
      </c>
      <c r="F460" s="29">
        <v>1480</v>
      </c>
      <c r="G460" s="29">
        <v>1480</v>
      </c>
      <c r="H460" s="29">
        <v>1430</v>
      </c>
      <c r="I460" s="30">
        <f>VLOOKUP(A460,'ECP Child Poverty data'!$A$3:$D$652,4,FALSE)</f>
        <v>4652</v>
      </c>
      <c r="J460" s="31">
        <f>VLOOKUP(A460,'ECP Child Poverty data'!$A$3:$E$652,5,FALSE)</f>
        <v>0.26267948746681213</v>
      </c>
      <c r="K460" s="30">
        <f t="shared" si="42"/>
        <v>17709.795480653014</v>
      </c>
      <c r="L460" s="54">
        <f t="shared" si="43"/>
        <v>8.0746274092334772E-2</v>
      </c>
      <c r="M460" s="32"/>
      <c r="N460" s="33">
        <f t="shared" si="44"/>
        <v>0.64335664335664333</v>
      </c>
      <c r="O460" s="33">
        <f t="shared" si="45"/>
        <v>0.53846153846153844</v>
      </c>
      <c r="P460" s="33">
        <f t="shared" si="46"/>
        <v>9.7902097902097904E-2</v>
      </c>
      <c r="Q460" s="33">
        <f t="shared" si="47"/>
        <v>0.54545454545454541</v>
      </c>
      <c r="R460" s="36"/>
      <c r="S460" s="37">
        <v>120</v>
      </c>
      <c r="T460" s="37">
        <v>80</v>
      </c>
      <c r="U460" s="37">
        <v>0</v>
      </c>
      <c r="V460" s="37">
        <v>0</v>
      </c>
      <c r="W460" s="37">
        <v>30</v>
      </c>
      <c r="X460" s="37">
        <v>780</v>
      </c>
      <c r="Y460" s="37">
        <v>350</v>
      </c>
      <c r="Z460" s="37">
        <v>430</v>
      </c>
      <c r="AA460" s="37">
        <v>700</v>
      </c>
      <c r="AB460" s="37">
        <v>250</v>
      </c>
      <c r="AC460" s="37">
        <v>310</v>
      </c>
      <c r="AD460" s="37">
        <v>130</v>
      </c>
      <c r="AE460" s="37">
        <v>600</v>
      </c>
      <c r="AF460" s="37">
        <v>920</v>
      </c>
      <c r="AG460" s="37">
        <v>560</v>
      </c>
      <c r="AH460" s="37">
        <v>860</v>
      </c>
      <c r="AI460" s="37">
        <v>400</v>
      </c>
      <c r="AJ460" s="37">
        <v>140</v>
      </c>
      <c r="AK460" s="37">
        <v>90</v>
      </c>
      <c r="AL460" s="37">
        <v>770</v>
      </c>
      <c r="AM460" s="37">
        <v>230</v>
      </c>
      <c r="AN460" s="37">
        <v>0</v>
      </c>
      <c r="AO460" s="37">
        <v>290</v>
      </c>
      <c r="AP460" s="37">
        <v>590</v>
      </c>
      <c r="AQ460" s="37">
        <v>570</v>
      </c>
      <c r="AR460" s="37">
        <v>560</v>
      </c>
      <c r="AS460" s="37">
        <v>40</v>
      </c>
      <c r="AT460" s="37">
        <v>0</v>
      </c>
      <c r="AU460" s="37">
        <v>230</v>
      </c>
      <c r="AV460" s="37">
        <v>210</v>
      </c>
      <c r="AW460" s="37">
        <v>900</v>
      </c>
      <c r="AX460" s="37">
        <v>390</v>
      </c>
      <c r="AY460" s="37">
        <v>60</v>
      </c>
      <c r="AZ460" s="37">
        <v>60</v>
      </c>
      <c r="BA460" s="37">
        <v>140</v>
      </c>
    </row>
    <row r="461" spans="1:53" ht="15" customHeight="1" x14ac:dyDescent="0.3">
      <c r="A461" s="22" t="s">
        <v>245</v>
      </c>
      <c r="B461" s="22" t="str">
        <f>VLOOKUP(A461,'ECP Child Poverty data'!$A$1:$B$652,2,FALSE)</f>
        <v>South West</v>
      </c>
      <c r="C461" s="22" t="str">
        <f>VLOOKUP(A461,'MP details'!$A$1:$D$651,2,FALSE)</f>
        <v>Sarah Gibson</v>
      </c>
      <c r="D461" s="22" t="str">
        <f>VLOOKUP(A461,'MP details'!$A$1:$D$651,3,FALSE)</f>
        <v>Liberal Democrat</v>
      </c>
      <c r="E461" s="22" t="str">
        <f>VLOOKUP(A461,'MP details'!$A$1:$D$651,4,FALSE)</f>
        <v>sarah.gibson.mp@parliament.uk</v>
      </c>
      <c r="F461" s="29">
        <v>1710</v>
      </c>
      <c r="G461" s="29">
        <v>1710</v>
      </c>
      <c r="H461" s="29">
        <v>1640</v>
      </c>
      <c r="I461" s="30">
        <f>VLOOKUP(A461,'ECP Child Poverty data'!$A$3:$D$652,4,FALSE)</f>
        <v>4731</v>
      </c>
      <c r="J461" s="31">
        <f>VLOOKUP(A461,'ECP Child Poverty data'!$A$3:$E$652,5,FALSE)</f>
        <v>0.23228928446769714</v>
      </c>
      <c r="K461" s="30">
        <f t="shared" si="42"/>
        <v>20366.845637504674</v>
      </c>
      <c r="L461" s="54">
        <f t="shared" si="43"/>
        <v>8.0523023996411619E-2</v>
      </c>
      <c r="M461" s="32"/>
      <c r="N461" s="33">
        <f t="shared" si="44"/>
        <v>0.68292682926829273</v>
      </c>
      <c r="O461" s="33">
        <f t="shared" si="45"/>
        <v>0.50609756097560976</v>
      </c>
      <c r="P461" s="33">
        <f t="shared" si="46"/>
        <v>9.7560975609756101E-2</v>
      </c>
      <c r="Q461" s="33">
        <f t="shared" si="47"/>
        <v>0.54878048780487809</v>
      </c>
      <c r="R461" s="36"/>
      <c r="S461" s="37">
        <v>140</v>
      </c>
      <c r="T461" s="37">
        <v>90</v>
      </c>
      <c r="U461" s="37">
        <v>30</v>
      </c>
      <c r="V461" s="37">
        <v>0</v>
      </c>
      <c r="W461" s="37">
        <v>10</v>
      </c>
      <c r="X461" s="37">
        <v>900</v>
      </c>
      <c r="Y461" s="37">
        <v>450</v>
      </c>
      <c r="Z461" s="37">
        <v>450</v>
      </c>
      <c r="AA461" s="37">
        <v>810</v>
      </c>
      <c r="AB461" s="37">
        <v>230</v>
      </c>
      <c r="AC461" s="37">
        <v>440</v>
      </c>
      <c r="AD461" s="37">
        <v>140</v>
      </c>
      <c r="AE461" s="37">
        <v>680</v>
      </c>
      <c r="AF461" s="37">
        <v>1120</v>
      </c>
      <c r="AG461" s="37">
        <v>590</v>
      </c>
      <c r="AH461" s="37">
        <v>950</v>
      </c>
      <c r="AI461" s="37">
        <v>500</v>
      </c>
      <c r="AJ461" s="37">
        <v>180</v>
      </c>
      <c r="AK461" s="37">
        <v>70</v>
      </c>
      <c r="AL461" s="37">
        <v>830</v>
      </c>
      <c r="AM461" s="37">
        <v>260</v>
      </c>
      <c r="AN461" s="37">
        <v>0</v>
      </c>
      <c r="AO461" s="37">
        <v>250</v>
      </c>
      <c r="AP461" s="37">
        <v>620</v>
      </c>
      <c r="AQ461" s="37">
        <v>590</v>
      </c>
      <c r="AR461" s="37">
        <v>580</v>
      </c>
      <c r="AS461" s="37">
        <v>30</v>
      </c>
      <c r="AT461" s="37">
        <v>0</v>
      </c>
      <c r="AU461" s="37">
        <v>230</v>
      </c>
      <c r="AV461" s="37">
        <v>220</v>
      </c>
      <c r="AW461" s="37">
        <v>1000</v>
      </c>
      <c r="AX461" s="37">
        <v>530</v>
      </c>
      <c r="AY461" s="37">
        <v>90</v>
      </c>
      <c r="AZ461" s="37">
        <v>110</v>
      </c>
      <c r="BA461" s="37">
        <v>160</v>
      </c>
    </row>
    <row r="462" spans="1:53" ht="15" customHeight="1" x14ac:dyDescent="0.3">
      <c r="A462" s="22" t="s">
        <v>242</v>
      </c>
      <c r="B462" s="22" t="str">
        <f>VLOOKUP(A462,'ECP Child Poverty data'!$A$1:$B$652,2,FALSE)</f>
        <v>North West</v>
      </c>
      <c r="C462" s="22" t="str">
        <f>VLOOKUP(A462,'MP details'!$A$1:$D$651,2,FALSE)</f>
        <v>Samantha Dixon</v>
      </c>
      <c r="D462" s="22" t="str">
        <f>VLOOKUP(A462,'MP details'!$A$1:$D$651,3,FALSE)</f>
        <v>Labour</v>
      </c>
      <c r="E462" s="22" t="str">
        <f>VLOOKUP(A462,'MP details'!$A$1:$D$651,4,FALSE)</f>
        <v>Samantha.dixon.mp@parliament.uk</v>
      </c>
      <c r="F462" s="29">
        <v>1430</v>
      </c>
      <c r="G462" s="29">
        <v>1430</v>
      </c>
      <c r="H462" s="29">
        <v>1360</v>
      </c>
      <c r="I462" s="30">
        <f>VLOOKUP(A462,'ECP Child Poverty data'!$A$3:$D$652,4,FALSE)</f>
        <v>4696</v>
      </c>
      <c r="J462" s="31">
        <f>VLOOKUP(A462,'ECP Child Poverty data'!$A$3:$E$652,5,FALSE)</f>
        <v>0.27800279855728149</v>
      </c>
      <c r="K462" s="30">
        <f t="shared" si="42"/>
        <v>16891.916284189512</v>
      </c>
      <c r="L462" s="54">
        <f t="shared" si="43"/>
        <v>8.0511883738906054E-2</v>
      </c>
      <c r="M462" s="32"/>
      <c r="N462" s="33">
        <f t="shared" si="44"/>
        <v>0.63970588235294112</v>
      </c>
      <c r="O462" s="33">
        <f t="shared" si="45"/>
        <v>0.48529411764705882</v>
      </c>
      <c r="P462" s="33">
        <f t="shared" si="46"/>
        <v>5.8823529411764705E-2</v>
      </c>
      <c r="Q462" s="33">
        <f t="shared" si="47"/>
        <v>0.52941176470588236</v>
      </c>
      <c r="R462" s="36"/>
      <c r="S462" s="37">
        <v>100</v>
      </c>
      <c r="T462" s="37">
        <v>60</v>
      </c>
      <c r="U462" s="37">
        <v>0</v>
      </c>
      <c r="V462" s="37">
        <v>10</v>
      </c>
      <c r="W462" s="37">
        <v>20</v>
      </c>
      <c r="X462" s="37">
        <v>720</v>
      </c>
      <c r="Y462" s="37">
        <v>290</v>
      </c>
      <c r="Z462" s="37">
        <v>430</v>
      </c>
      <c r="AA462" s="37">
        <v>700</v>
      </c>
      <c r="AB462" s="37">
        <v>250</v>
      </c>
      <c r="AC462" s="37">
        <v>330</v>
      </c>
      <c r="AD462" s="37">
        <v>130</v>
      </c>
      <c r="AE462" s="37">
        <v>540</v>
      </c>
      <c r="AF462" s="37">
        <v>870</v>
      </c>
      <c r="AG462" s="37">
        <v>560</v>
      </c>
      <c r="AH462" s="37">
        <v>790</v>
      </c>
      <c r="AI462" s="37">
        <v>430</v>
      </c>
      <c r="AJ462" s="37">
        <v>150</v>
      </c>
      <c r="AK462" s="37">
        <v>60</v>
      </c>
      <c r="AL462" s="37">
        <v>660</v>
      </c>
      <c r="AM462" s="37">
        <v>220</v>
      </c>
      <c r="AN462" s="37">
        <v>0</v>
      </c>
      <c r="AO462" s="37">
        <v>220</v>
      </c>
      <c r="AP462" s="37">
        <v>510</v>
      </c>
      <c r="AQ462" s="37">
        <v>490</v>
      </c>
      <c r="AR462" s="37">
        <v>480</v>
      </c>
      <c r="AS462" s="37">
        <v>40</v>
      </c>
      <c r="AT462" s="37">
        <v>0</v>
      </c>
      <c r="AU462" s="37">
        <v>190</v>
      </c>
      <c r="AV462" s="37">
        <v>210</v>
      </c>
      <c r="AW462" s="37">
        <v>840</v>
      </c>
      <c r="AX462" s="37">
        <v>440</v>
      </c>
      <c r="AY462" s="37">
        <v>60</v>
      </c>
      <c r="AZ462" s="37">
        <v>110</v>
      </c>
      <c r="BA462" s="37">
        <v>80</v>
      </c>
    </row>
    <row r="463" spans="1:53" ht="15" customHeight="1" x14ac:dyDescent="0.3">
      <c r="A463" s="22" t="s">
        <v>622</v>
      </c>
      <c r="B463" s="22" t="str">
        <f>VLOOKUP(A463,'ECP Child Poverty data'!$A$1:$B$652,2,FALSE)</f>
        <v>Scotland</v>
      </c>
      <c r="C463" s="22" t="str">
        <f>VLOOKUP(A463,'MP details'!$A$1:$D$651,2,FALSE)</f>
        <v>Dr Scott Arthur</v>
      </c>
      <c r="D463" s="22" t="str">
        <f>VLOOKUP(A463,'MP details'!$A$1:$D$651,3,FALSE)</f>
        <v>Labour</v>
      </c>
      <c r="E463" s="22" t="str">
        <f>VLOOKUP(A463,'MP details'!$A$1:$D$651,4,FALSE)</f>
        <v>scott.arthur.mp@parliament.uk</v>
      </c>
      <c r="F463" s="29">
        <v>1440</v>
      </c>
      <c r="G463" s="29">
        <v>1440</v>
      </c>
      <c r="H463" s="29">
        <v>1380</v>
      </c>
      <c r="I463" s="30">
        <f>VLOOKUP(A463,'ECP Child Poverty data'!$A$3:$D$652,4,FALSE)</f>
        <v>3486</v>
      </c>
      <c r="J463" s="31">
        <f>VLOOKUP(A463,'ECP Child Poverty data'!$A$3:$E$652,5,FALSE)</f>
        <v>0.20274579524993896</v>
      </c>
      <c r="K463" s="30">
        <f t="shared" si="42"/>
        <v>17193.944741012081</v>
      </c>
      <c r="L463" s="54">
        <f t="shared" si="43"/>
        <v>8.0260813954364824E-2</v>
      </c>
      <c r="M463" s="32"/>
      <c r="N463" s="33">
        <f t="shared" si="44"/>
        <v>0.60144927536231885</v>
      </c>
      <c r="O463" s="33">
        <f t="shared" si="45"/>
        <v>0.35507246376811596</v>
      </c>
      <c r="P463" s="33">
        <f t="shared" si="46"/>
        <v>0.10144927536231885</v>
      </c>
      <c r="Q463" s="33">
        <f t="shared" si="47"/>
        <v>0.49275362318840582</v>
      </c>
      <c r="R463" s="36"/>
      <c r="S463" s="37">
        <v>90</v>
      </c>
      <c r="T463" s="37">
        <v>60</v>
      </c>
      <c r="U463" s="37">
        <v>10</v>
      </c>
      <c r="V463" s="37">
        <v>0</v>
      </c>
      <c r="W463" s="37">
        <v>0</v>
      </c>
      <c r="X463" s="37">
        <v>680</v>
      </c>
      <c r="Y463" s="37">
        <v>280</v>
      </c>
      <c r="Z463" s="37">
        <v>410</v>
      </c>
      <c r="AA463" s="37">
        <v>750</v>
      </c>
      <c r="AB463" s="37">
        <v>120</v>
      </c>
      <c r="AC463" s="37">
        <v>430</v>
      </c>
      <c r="AD463" s="37">
        <v>200</v>
      </c>
      <c r="AE463" s="37">
        <v>400</v>
      </c>
      <c r="AF463" s="37">
        <v>830</v>
      </c>
      <c r="AG463" s="37">
        <v>600</v>
      </c>
      <c r="AH463" s="37">
        <v>820</v>
      </c>
      <c r="AI463" s="37">
        <v>450</v>
      </c>
      <c r="AJ463" s="37">
        <v>120</v>
      </c>
      <c r="AK463" s="37">
        <v>50</v>
      </c>
      <c r="AL463" s="37">
        <v>490</v>
      </c>
      <c r="AM463" s="37">
        <v>180</v>
      </c>
      <c r="AN463" s="37">
        <v>0</v>
      </c>
      <c r="AO463" s="37">
        <v>0</v>
      </c>
      <c r="AP463" s="37">
        <v>400</v>
      </c>
      <c r="AQ463" s="37">
        <v>100</v>
      </c>
      <c r="AR463" s="37">
        <v>100</v>
      </c>
      <c r="AS463" s="37">
        <v>0</v>
      </c>
      <c r="AT463" s="37">
        <v>0</v>
      </c>
      <c r="AU463" s="37">
        <v>320</v>
      </c>
      <c r="AV463" s="37">
        <v>260</v>
      </c>
      <c r="AW463" s="37">
        <v>740</v>
      </c>
      <c r="AX463" s="37">
        <v>360</v>
      </c>
      <c r="AY463" s="37">
        <v>100</v>
      </c>
      <c r="AZ463" s="37">
        <v>120</v>
      </c>
      <c r="BA463" s="37">
        <v>140</v>
      </c>
    </row>
    <row r="464" spans="1:53" ht="15" customHeight="1" x14ac:dyDescent="0.3">
      <c r="A464" s="22" t="s">
        <v>50</v>
      </c>
      <c r="B464" s="22" t="str">
        <f>VLOOKUP(A464,'ECP Child Poverty data'!$A$1:$B$652,2,FALSE)</f>
        <v>East Midlands</v>
      </c>
      <c r="C464" s="22" t="str">
        <f>VLOOKUP(A464,'MP details'!$A$1:$D$651,2,FALSE)</f>
        <v>Jon Pearce</v>
      </c>
      <c r="D464" s="22" t="str">
        <f>VLOOKUP(A464,'MP details'!$A$1:$D$651,3,FALSE)</f>
        <v>Labour</v>
      </c>
      <c r="E464" s="22" t="str">
        <f>VLOOKUP(A464,'MP details'!$A$1:$D$651,4,FALSE)</f>
        <v>jon.pearce.mp@parliament.uk</v>
      </c>
      <c r="F464" s="29">
        <v>1480</v>
      </c>
      <c r="G464" s="29">
        <v>1480</v>
      </c>
      <c r="H464" s="29">
        <v>1430</v>
      </c>
      <c r="I464" s="30">
        <f>VLOOKUP(A464,'ECP Child Poverty data'!$A$3:$D$652,4,FALSE)</f>
        <v>4493</v>
      </c>
      <c r="J464" s="31">
        <f>VLOOKUP(A464,'ECP Child Poverty data'!$A$3:$E$652,5,FALSE)</f>
        <v>0.2512219250202179</v>
      </c>
      <c r="K464" s="30">
        <f t="shared" si="42"/>
        <v>17884.585509956629</v>
      </c>
      <c r="L464" s="54">
        <f t="shared" si="43"/>
        <v>7.9957122808571465E-2</v>
      </c>
      <c r="M464" s="32"/>
      <c r="N464" s="33">
        <f t="shared" si="44"/>
        <v>0.65734265734265729</v>
      </c>
      <c r="O464" s="33">
        <f t="shared" si="45"/>
        <v>0.51048951048951052</v>
      </c>
      <c r="P464" s="33">
        <f t="shared" si="46"/>
        <v>9.0909090909090912E-2</v>
      </c>
      <c r="Q464" s="33">
        <f t="shared" si="47"/>
        <v>0.54545454545454541</v>
      </c>
      <c r="R464" s="36"/>
      <c r="S464" s="37">
        <v>90</v>
      </c>
      <c r="T464" s="37">
        <v>60</v>
      </c>
      <c r="U464" s="37">
        <v>20</v>
      </c>
      <c r="V464" s="37">
        <v>0</v>
      </c>
      <c r="W464" s="37">
        <v>20</v>
      </c>
      <c r="X464" s="37">
        <v>780</v>
      </c>
      <c r="Y464" s="37">
        <v>410</v>
      </c>
      <c r="Z464" s="37">
        <v>370</v>
      </c>
      <c r="AA464" s="37">
        <v>700</v>
      </c>
      <c r="AB464" s="37">
        <v>220</v>
      </c>
      <c r="AC464" s="37">
        <v>310</v>
      </c>
      <c r="AD464" s="37">
        <v>170</v>
      </c>
      <c r="AE464" s="37">
        <v>630</v>
      </c>
      <c r="AF464" s="37">
        <v>940</v>
      </c>
      <c r="AG464" s="37">
        <v>540</v>
      </c>
      <c r="AH464" s="37">
        <v>810</v>
      </c>
      <c r="AI464" s="37">
        <v>420</v>
      </c>
      <c r="AJ464" s="37">
        <v>200</v>
      </c>
      <c r="AK464" s="37">
        <v>60</v>
      </c>
      <c r="AL464" s="37">
        <v>730</v>
      </c>
      <c r="AM464" s="37">
        <v>310</v>
      </c>
      <c r="AN464" s="37">
        <v>0</v>
      </c>
      <c r="AO464" s="37">
        <v>350</v>
      </c>
      <c r="AP464" s="37">
        <v>460</v>
      </c>
      <c r="AQ464" s="37">
        <v>450</v>
      </c>
      <c r="AR464" s="37">
        <v>440</v>
      </c>
      <c r="AS464" s="37">
        <v>20</v>
      </c>
      <c r="AT464" s="37">
        <v>0</v>
      </c>
      <c r="AU464" s="37">
        <v>150</v>
      </c>
      <c r="AV464" s="37">
        <v>160</v>
      </c>
      <c r="AW464" s="37">
        <v>880</v>
      </c>
      <c r="AX464" s="37">
        <v>460</v>
      </c>
      <c r="AY464" s="37">
        <v>90</v>
      </c>
      <c r="AZ464" s="37">
        <v>100</v>
      </c>
      <c r="BA464" s="37">
        <v>130</v>
      </c>
    </row>
    <row r="465" spans="1:53" ht="15" customHeight="1" x14ac:dyDescent="0.3">
      <c r="A465" s="22" t="s">
        <v>67</v>
      </c>
      <c r="B465" s="22" t="str">
        <f>VLOOKUP(A465,'ECP Child Poverty data'!$A$1:$B$652,2,FALSE)</f>
        <v>East of England</v>
      </c>
      <c r="C465" s="22" t="str">
        <f>VLOOKUP(A465,'MP details'!$A$1:$D$651,2,FALSE)</f>
        <v>Marie Goldman</v>
      </c>
      <c r="D465" s="22" t="str">
        <f>VLOOKUP(A465,'MP details'!$A$1:$D$651,3,FALSE)</f>
        <v>Liberal Democrat</v>
      </c>
      <c r="E465" s="22" t="str">
        <f>VLOOKUP(A465,'MP details'!$A$1:$D$651,4,FALSE)</f>
        <v>marie.goldman.mp@parliament.uk</v>
      </c>
      <c r="F465" s="29">
        <v>2000</v>
      </c>
      <c r="G465" s="29">
        <v>2000</v>
      </c>
      <c r="H465" s="29">
        <v>1940</v>
      </c>
      <c r="I465" s="30">
        <f>VLOOKUP(A465,'ECP Child Poverty data'!$A$3:$D$652,4,FALSE)</f>
        <v>4671</v>
      </c>
      <c r="J465" s="31">
        <f>VLOOKUP(A465,'ECP Child Poverty data'!$A$3:$E$652,5,FALSE)</f>
        <v>0.1923850029706955</v>
      </c>
      <c r="K465" s="30">
        <f t="shared" si="42"/>
        <v>24279.439290345814</v>
      </c>
      <c r="L465" s="54">
        <f t="shared" si="43"/>
        <v>7.9902998450684909E-2</v>
      </c>
      <c r="M465" s="32"/>
      <c r="N465" s="33">
        <f t="shared" si="44"/>
        <v>0.57216494845360821</v>
      </c>
      <c r="O465" s="33">
        <f t="shared" si="45"/>
        <v>0.4845360824742268</v>
      </c>
      <c r="P465" s="33">
        <f t="shared" si="46"/>
        <v>0.10309278350515463</v>
      </c>
      <c r="Q465" s="33">
        <f t="shared" si="47"/>
        <v>0.59793814432989689</v>
      </c>
      <c r="R465" s="36"/>
      <c r="S465" s="37">
        <v>90</v>
      </c>
      <c r="T465" s="37">
        <v>50</v>
      </c>
      <c r="U465" s="37">
        <v>0</v>
      </c>
      <c r="V465" s="37">
        <v>0</v>
      </c>
      <c r="W465" s="37">
        <v>20</v>
      </c>
      <c r="X465" s="37">
        <v>1160</v>
      </c>
      <c r="Y465" s="37">
        <v>440</v>
      </c>
      <c r="Z465" s="37">
        <v>720</v>
      </c>
      <c r="AA465" s="37">
        <v>840</v>
      </c>
      <c r="AB465" s="37">
        <v>220</v>
      </c>
      <c r="AC465" s="37">
        <v>450</v>
      </c>
      <c r="AD465" s="37">
        <v>160</v>
      </c>
      <c r="AE465" s="37">
        <v>660</v>
      </c>
      <c r="AF465" s="37">
        <v>1110</v>
      </c>
      <c r="AG465" s="37">
        <v>890</v>
      </c>
      <c r="AH465" s="37">
        <v>1120</v>
      </c>
      <c r="AI465" s="37">
        <v>520</v>
      </c>
      <c r="AJ465" s="37">
        <v>240</v>
      </c>
      <c r="AK465" s="37">
        <v>100</v>
      </c>
      <c r="AL465" s="37">
        <v>940</v>
      </c>
      <c r="AM465" s="37">
        <v>240</v>
      </c>
      <c r="AN465" s="37">
        <v>0</v>
      </c>
      <c r="AO465" s="37">
        <v>340</v>
      </c>
      <c r="AP465" s="37">
        <v>680</v>
      </c>
      <c r="AQ465" s="37">
        <v>640</v>
      </c>
      <c r="AR465" s="37">
        <v>620</v>
      </c>
      <c r="AS465" s="37">
        <v>70</v>
      </c>
      <c r="AT465" s="37">
        <v>0</v>
      </c>
      <c r="AU465" s="37">
        <v>330</v>
      </c>
      <c r="AV465" s="37">
        <v>180</v>
      </c>
      <c r="AW465" s="37">
        <v>1130</v>
      </c>
      <c r="AX465" s="37">
        <v>550</v>
      </c>
      <c r="AY465" s="37">
        <v>90</v>
      </c>
      <c r="AZ465" s="37">
        <v>140</v>
      </c>
      <c r="BA465" s="37">
        <v>200</v>
      </c>
    </row>
    <row r="466" spans="1:53" ht="15" customHeight="1" x14ac:dyDescent="0.3">
      <c r="A466" s="22" t="s">
        <v>139</v>
      </c>
      <c r="B466" s="22" t="str">
        <f>VLOOKUP(A466,'ECP Child Poverty data'!$A$1:$B$652,2,FALSE)</f>
        <v>West Midlands</v>
      </c>
      <c r="C466" s="22" t="str">
        <f>VLOOKUP(A466,'MP details'!$A$1:$D$651,2,FALSE)</f>
        <v>Dame Karen Bradley</v>
      </c>
      <c r="D466" s="22" t="str">
        <f>VLOOKUP(A466,'MP details'!$A$1:$D$651,3,FALSE)</f>
        <v>Conservative</v>
      </c>
      <c r="E466" s="22" t="str">
        <f>VLOOKUP(A466,'MP details'!$A$1:$D$651,4,FALSE)</f>
        <v>karen.bradley.mp@parliament.uk</v>
      </c>
      <c r="F466" s="29">
        <v>1300</v>
      </c>
      <c r="G466" s="29">
        <v>1300</v>
      </c>
      <c r="H466" s="29">
        <v>1260</v>
      </c>
      <c r="I466" s="30">
        <f>VLOOKUP(A466,'ECP Child Poverty data'!$A$3:$D$652,4,FALSE)</f>
        <v>4742</v>
      </c>
      <c r="J466" s="31">
        <f>VLOOKUP(A466,'ECP Child Poverty data'!$A$3:$E$652,5,FALSE)</f>
        <v>0.30024686455726624</v>
      </c>
      <c r="K466" s="30">
        <f t="shared" si="42"/>
        <v>15793.670341878145</v>
      </c>
      <c r="L466" s="54">
        <f t="shared" si="43"/>
        <v>7.9778795727995663E-2</v>
      </c>
      <c r="M466" s="32"/>
      <c r="N466" s="33">
        <f t="shared" si="44"/>
        <v>0.66666666666666663</v>
      </c>
      <c r="O466" s="33">
        <f t="shared" si="45"/>
        <v>0.3888888888888889</v>
      </c>
      <c r="P466" s="33">
        <f t="shared" si="46"/>
        <v>8.7301587301587297E-2</v>
      </c>
      <c r="Q466" s="33">
        <f t="shared" si="47"/>
        <v>0.65079365079365081</v>
      </c>
      <c r="R466" s="36"/>
      <c r="S466" s="37">
        <v>80</v>
      </c>
      <c r="T466" s="37">
        <v>60</v>
      </c>
      <c r="U466" s="37">
        <v>20</v>
      </c>
      <c r="V466" s="37">
        <v>10</v>
      </c>
      <c r="W466" s="37">
        <v>0</v>
      </c>
      <c r="X466" s="37">
        <v>820</v>
      </c>
      <c r="Y466" s="37">
        <v>430</v>
      </c>
      <c r="Z466" s="37">
        <v>390</v>
      </c>
      <c r="AA466" s="37">
        <v>480</v>
      </c>
      <c r="AB466" s="37">
        <v>200</v>
      </c>
      <c r="AC466" s="37">
        <v>220</v>
      </c>
      <c r="AD466" s="37">
        <v>70</v>
      </c>
      <c r="AE466" s="37">
        <v>620</v>
      </c>
      <c r="AF466" s="37">
        <v>840</v>
      </c>
      <c r="AG466" s="37">
        <v>460</v>
      </c>
      <c r="AH466" s="37">
        <v>690</v>
      </c>
      <c r="AI466" s="37">
        <v>420</v>
      </c>
      <c r="AJ466" s="37">
        <v>120</v>
      </c>
      <c r="AK466" s="37">
        <v>70</v>
      </c>
      <c r="AL466" s="37">
        <v>490</v>
      </c>
      <c r="AM466" s="37">
        <v>150</v>
      </c>
      <c r="AN466" s="37">
        <v>0</v>
      </c>
      <c r="AO466" s="37">
        <v>160</v>
      </c>
      <c r="AP466" s="37">
        <v>360</v>
      </c>
      <c r="AQ466" s="37">
        <v>340</v>
      </c>
      <c r="AR466" s="37">
        <v>330</v>
      </c>
      <c r="AS466" s="37">
        <v>0</v>
      </c>
      <c r="AT466" s="37">
        <v>0</v>
      </c>
      <c r="AU466" s="37">
        <v>170</v>
      </c>
      <c r="AV466" s="37">
        <v>200</v>
      </c>
      <c r="AW466" s="37">
        <v>610</v>
      </c>
      <c r="AX466" s="37">
        <v>410</v>
      </c>
      <c r="AY466" s="37">
        <v>60</v>
      </c>
      <c r="AZ466" s="37">
        <v>100</v>
      </c>
      <c r="BA466" s="37">
        <v>110</v>
      </c>
    </row>
    <row r="467" spans="1:53" ht="15" customHeight="1" x14ac:dyDescent="0.3">
      <c r="A467" s="22" t="s">
        <v>72</v>
      </c>
      <c r="B467" s="22" t="str">
        <f>VLOOKUP(A467,'ECP Child Poverty data'!$A$1:$B$652,2,FALSE)</f>
        <v>East of England</v>
      </c>
      <c r="C467" s="22" t="str">
        <f>VLOOKUP(A467,'MP details'!$A$1:$D$651,2,FALSE)</f>
        <v>Lewis Cocking</v>
      </c>
      <c r="D467" s="22" t="str">
        <f>VLOOKUP(A467,'MP details'!$A$1:$D$651,3,FALSE)</f>
        <v>Conservative</v>
      </c>
      <c r="E467" s="22" t="str">
        <f>VLOOKUP(A467,'MP details'!$A$1:$D$651,4,FALSE)</f>
        <v>lewis.cocking.mp@parliament.uk</v>
      </c>
      <c r="F467" s="29">
        <v>2140</v>
      </c>
      <c r="G467" s="29">
        <v>2140</v>
      </c>
      <c r="H467" s="29">
        <v>2070</v>
      </c>
      <c r="I467" s="30">
        <f>VLOOKUP(A467,'ECP Child Poverty data'!$A$3:$D$652,4,FALSE)</f>
        <v>5314</v>
      </c>
      <c r="J467" s="31">
        <f>VLOOKUP(A467,'ECP Child Poverty data'!$A$3:$E$652,5,FALSE)</f>
        <v>0.20413641631603241</v>
      </c>
      <c r="K467" s="30">
        <f t="shared" si="42"/>
        <v>26031.612075393579</v>
      </c>
      <c r="L467" s="54">
        <f t="shared" si="43"/>
        <v>7.9518701876964068E-2</v>
      </c>
      <c r="M467" s="32"/>
      <c r="N467" s="33">
        <f t="shared" si="44"/>
        <v>0.57971014492753625</v>
      </c>
      <c r="O467" s="33">
        <f t="shared" si="45"/>
        <v>0.44444444444444442</v>
      </c>
      <c r="P467" s="33">
        <f t="shared" si="46"/>
        <v>9.1787439613526575E-2</v>
      </c>
      <c r="Q467" s="33">
        <f t="shared" si="47"/>
        <v>0.68599033816425126</v>
      </c>
      <c r="R467" s="36"/>
      <c r="S467" s="37">
        <v>130</v>
      </c>
      <c r="T467" s="37">
        <v>110</v>
      </c>
      <c r="U467" s="37">
        <v>0</v>
      </c>
      <c r="V467" s="37">
        <v>0</v>
      </c>
      <c r="W467" s="37">
        <v>20</v>
      </c>
      <c r="X467" s="37">
        <v>1420</v>
      </c>
      <c r="Y467" s="37">
        <v>620</v>
      </c>
      <c r="Z467" s="37">
        <v>810</v>
      </c>
      <c r="AA467" s="37">
        <v>720</v>
      </c>
      <c r="AB467" s="37">
        <v>210</v>
      </c>
      <c r="AC467" s="37">
        <v>380</v>
      </c>
      <c r="AD467" s="37">
        <v>130</v>
      </c>
      <c r="AE467" s="37">
        <v>820</v>
      </c>
      <c r="AF467" s="37">
        <v>1200</v>
      </c>
      <c r="AG467" s="37">
        <v>940</v>
      </c>
      <c r="AH467" s="37">
        <v>1360</v>
      </c>
      <c r="AI467" s="37">
        <v>550</v>
      </c>
      <c r="AJ467" s="37">
        <v>210</v>
      </c>
      <c r="AK467" s="37">
        <v>30</v>
      </c>
      <c r="AL467" s="37">
        <v>920</v>
      </c>
      <c r="AM467" s="37">
        <v>380</v>
      </c>
      <c r="AN467" s="37">
        <v>0</v>
      </c>
      <c r="AO467" s="37">
        <v>360</v>
      </c>
      <c r="AP467" s="37">
        <v>600</v>
      </c>
      <c r="AQ467" s="37">
        <v>550</v>
      </c>
      <c r="AR467" s="37">
        <v>540</v>
      </c>
      <c r="AS467" s="37">
        <v>50</v>
      </c>
      <c r="AT467" s="37">
        <v>0</v>
      </c>
      <c r="AU467" s="37">
        <v>300</v>
      </c>
      <c r="AV467" s="37">
        <v>370</v>
      </c>
      <c r="AW467" s="37">
        <v>1160</v>
      </c>
      <c r="AX467" s="37">
        <v>520</v>
      </c>
      <c r="AY467" s="37">
        <v>110</v>
      </c>
      <c r="AZ467" s="37">
        <v>120</v>
      </c>
      <c r="BA467" s="37">
        <v>190</v>
      </c>
    </row>
    <row r="468" spans="1:53" ht="15" customHeight="1" x14ac:dyDescent="0.3">
      <c r="A468" s="22" t="s">
        <v>153</v>
      </c>
      <c r="B468" s="22" t="str">
        <f>VLOOKUP(A468,'ECP Child Poverty data'!$A$1:$B$652,2,FALSE)</f>
        <v>Wales</v>
      </c>
      <c r="C468" s="22" t="str">
        <f>VLOOKUP(A468,'MP details'!$A$1:$D$651,2,FALSE)</f>
        <v>Chris Elmore</v>
      </c>
      <c r="D468" s="22" t="str">
        <f>VLOOKUP(A468,'MP details'!$A$1:$D$651,3,FALSE)</f>
        <v>Labour</v>
      </c>
      <c r="E468" s="22" t="str">
        <f>VLOOKUP(A468,'MP details'!$A$1:$D$651,4,FALSE)</f>
        <v>Chris.Elmore.mp@parliament.uk</v>
      </c>
      <c r="F468" s="29">
        <v>1560</v>
      </c>
      <c r="G468" s="29">
        <v>1560</v>
      </c>
      <c r="H468" s="29">
        <v>1520</v>
      </c>
      <c r="I468" s="30">
        <f>VLOOKUP(A468,'ECP Child Poverty data'!$A$3:$D$652,4,FALSE)</f>
        <v>5092</v>
      </c>
      <c r="J468" s="31">
        <f>VLOOKUP(A468,'ECP Child Poverty data'!$A$3:$E$652,5,FALSE)</f>
        <v>0.26636916399002075</v>
      </c>
      <c r="K468" s="30">
        <f t="shared" si="42"/>
        <v>19116.326844013995</v>
      </c>
      <c r="L468" s="54">
        <f t="shared" si="43"/>
        <v>7.9513183280603222E-2</v>
      </c>
      <c r="M468" s="32"/>
      <c r="N468" s="33">
        <f t="shared" si="44"/>
        <v>0.55921052631578949</v>
      </c>
      <c r="O468" s="33">
        <f t="shared" si="45"/>
        <v>0.51973684210526316</v>
      </c>
      <c r="P468" s="33">
        <f t="shared" si="46"/>
        <v>7.8947368421052627E-2</v>
      </c>
      <c r="Q468" s="33">
        <f t="shared" si="47"/>
        <v>0.56578947368421051</v>
      </c>
      <c r="R468" s="36"/>
      <c r="S468" s="37">
        <v>70</v>
      </c>
      <c r="T468" s="37">
        <v>60</v>
      </c>
      <c r="U468" s="37">
        <v>0</v>
      </c>
      <c r="V468" s="37">
        <v>0</v>
      </c>
      <c r="W468" s="37">
        <v>0</v>
      </c>
      <c r="X468" s="37">
        <v>860</v>
      </c>
      <c r="Y468" s="37">
        <v>360</v>
      </c>
      <c r="Z468" s="37">
        <v>490</v>
      </c>
      <c r="AA468" s="37">
        <v>700</v>
      </c>
      <c r="AB468" s="37">
        <v>240</v>
      </c>
      <c r="AC468" s="37">
        <v>250</v>
      </c>
      <c r="AD468" s="37">
        <v>210</v>
      </c>
      <c r="AE468" s="37">
        <v>600</v>
      </c>
      <c r="AF468" s="37">
        <v>850</v>
      </c>
      <c r="AG468" s="37">
        <v>710</v>
      </c>
      <c r="AH468" s="37">
        <v>900</v>
      </c>
      <c r="AI468" s="37">
        <v>430</v>
      </c>
      <c r="AJ468" s="37">
        <v>150</v>
      </c>
      <c r="AK468" s="37">
        <v>90</v>
      </c>
      <c r="AL468" s="37">
        <v>790</v>
      </c>
      <c r="AM468" s="37">
        <v>380</v>
      </c>
      <c r="AN468" s="37">
        <v>0</v>
      </c>
      <c r="AO468" s="37">
        <v>340</v>
      </c>
      <c r="AP468" s="37">
        <v>460</v>
      </c>
      <c r="AQ468" s="37">
        <v>450</v>
      </c>
      <c r="AR468" s="37">
        <v>420</v>
      </c>
      <c r="AS468" s="37">
        <v>40</v>
      </c>
      <c r="AT468" s="37">
        <v>0</v>
      </c>
      <c r="AU468" s="37">
        <v>160</v>
      </c>
      <c r="AV468" s="37">
        <v>240</v>
      </c>
      <c r="AW468" s="37">
        <v>960</v>
      </c>
      <c r="AX468" s="37">
        <v>370</v>
      </c>
      <c r="AY468" s="37">
        <v>70</v>
      </c>
      <c r="AZ468" s="37">
        <v>110</v>
      </c>
      <c r="BA468" s="37">
        <v>120</v>
      </c>
    </row>
    <row r="469" spans="1:53" ht="15" customHeight="1" x14ac:dyDescent="0.3">
      <c r="A469" s="22" t="s">
        <v>237</v>
      </c>
      <c r="B469" s="22" t="str">
        <f>VLOOKUP(A469,'ECP Child Poverty data'!$A$1:$B$652,2,FALSE)</f>
        <v>East of England</v>
      </c>
      <c r="C469" s="22" t="str">
        <f>VLOOKUP(A469,'MP details'!$A$1:$D$651,2,FALSE)</f>
        <v>Patrick Spencer</v>
      </c>
      <c r="D469" s="22" t="str">
        <f>VLOOKUP(A469,'MP details'!$A$1:$D$651,3,FALSE)</f>
        <v>Independent</v>
      </c>
      <c r="E469" s="22" t="str">
        <f>VLOOKUP(A469,'MP details'!$A$1:$D$651,4,FALSE)</f>
        <v>patrick.spencer.mp@parliament.uk</v>
      </c>
      <c r="F469" s="29">
        <v>1610</v>
      </c>
      <c r="G469" s="29">
        <v>1610</v>
      </c>
      <c r="H469" s="29">
        <v>1550</v>
      </c>
      <c r="I469" s="30">
        <f>VLOOKUP(A469,'ECP Child Poverty data'!$A$3:$D$652,4,FALSE)</f>
        <v>4578</v>
      </c>
      <c r="J469" s="31">
        <f>VLOOKUP(A469,'ECP Child Poverty data'!$A$3:$E$652,5,FALSE)</f>
        <v>0.23451229929924011</v>
      </c>
      <c r="K469" s="30">
        <f t="shared" si="42"/>
        <v>19521.364182943875</v>
      </c>
      <c r="L469" s="54">
        <f t="shared" si="43"/>
        <v>7.9400188709878153E-2</v>
      </c>
      <c r="M469" s="32"/>
      <c r="N469" s="33">
        <f t="shared" si="44"/>
        <v>0.63225806451612898</v>
      </c>
      <c r="O469" s="33">
        <f t="shared" si="45"/>
        <v>0.46451612903225808</v>
      </c>
      <c r="P469" s="33">
        <f t="shared" si="46"/>
        <v>6.4516129032258063E-2</v>
      </c>
      <c r="Q469" s="33">
        <f t="shared" si="47"/>
        <v>0.5161290322580645</v>
      </c>
      <c r="R469" s="36"/>
      <c r="S469" s="37">
        <v>120</v>
      </c>
      <c r="T469" s="37">
        <v>70</v>
      </c>
      <c r="U469" s="37">
        <v>0</v>
      </c>
      <c r="V469" s="37">
        <v>0</v>
      </c>
      <c r="W469" s="37">
        <v>30</v>
      </c>
      <c r="X469" s="37">
        <v>800</v>
      </c>
      <c r="Y469" s="37">
        <v>320</v>
      </c>
      <c r="Z469" s="37">
        <v>480</v>
      </c>
      <c r="AA469" s="37">
        <v>810</v>
      </c>
      <c r="AB469" s="37">
        <v>310</v>
      </c>
      <c r="AC469" s="37">
        <v>350</v>
      </c>
      <c r="AD469" s="37">
        <v>150</v>
      </c>
      <c r="AE469" s="37">
        <v>630</v>
      </c>
      <c r="AF469" s="37">
        <v>980</v>
      </c>
      <c r="AG469" s="37">
        <v>630</v>
      </c>
      <c r="AH469" s="37">
        <v>800</v>
      </c>
      <c r="AI469" s="37">
        <v>520</v>
      </c>
      <c r="AJ469" s="37">
        <v>200</v>
      </c>
      <c r="AK469" s="37">
        <v>80</v>
      </c>
      <c r="AL469" s="37">
        <v>720</v>
      </c>
      <c r="AM469" s="37">
        <v>260</v>
      </c>
      <c r="AN469" s="37">
        <v>0</v>
      </c>
      <c r="AO469" s="37">
        <v>310</v>
      </c>
      <c r="AP469" s="37">
        <v>510</v>
      </c>
      <c r="AQ469" s="37">
        <v>500</v>
      </c>
      <c r="AR469" s="37">
        <v>450</v>
      </c>
      <c r="AS469" s="37">
        <v>60</v>
      </c>
      <c r="AT469" s="37">
        <v>0</v>
      </c>
      <c r="AU469" s="37">
        <v>220</v>
      </c>
      <c r="AV469" s="37">
        <v>230</v>
      </c>
      <c r="AW469" s="37">
        <v>900</v>
      </c>
      <c r="AX469" s="37">
        <v>500</v>
      </c>
      <c r="AY469" s="37">
        <v>70</v>
      </c>
      <c r="AZ469" s="37">
        <v>130</v>
      </c>
      <c r="BA469" s="37">
        <v>100</v>
      </c>
    </row>
    <row r="470" spans="1:53" ht="15" customHeight="1" x14ac:dyDescent="0.3">
      <c r="A470" s="22" t="s">
        <v>53</v>
      </c>
      <c r="B470" s="22" t="str">
        <f>VLOOKUP(A470,'ECP Child Poverty data'!$A$1:$B$652,2,FALSE)</f>
        <v>East Midlands</v>
      </c>
      <c r="C470" s="22" t="str">
        <f>VLOOKUP(A470,'MP details'!$A$1:$D$651,2,FALSE)</f>
        <v>Dr Luke Evans</v>
      </c>
      <c r="D470" s="22" t="str">
        <f>VLOOKUP(A470,'MP details'!$A$1:$D$651,3,FALSE)</f>
        <v>Conservative</v>
      </c>
      <c r="E470" s="22" t="str">
        <f>VLOOKUP(A470,'MP details'!$A$1:$D$651,4,FALSE)</f>
        <v>luke.evans.mp@parliament.uk</v>
      </c>
      <c r="F470" s="29">
        <v>1670</v>
      </c>
      <c r="G470" s="29">
        <v>1670</v>
      </c>
      <c r="H470" s="29">
        <v>1620</v>
      </c>
      <c r="I470" s="30">
        <f>VLOOKUP(A470,'ECP Child Poverty data'!$A$3:$D$652,4,FALSE)</f>
        <v>5216</v>
      </c>
      <c r="J470" s="31">
        <f>VLOOKUP(A470,'ECP Child Poverty data'!$A$3:$E$652,5,FALSE)</f>
        <v>0.25470483303070068</v>
      </c>
      <c r="K470" s="30">
        <f t="shared" si="42"/>
        <v>20478.606306505746</v>
      </c>
      <c r="L470" s="54">
        <f t="shared" si="43"/>
        <v>7.9106945841590323E-2</v>
      </c>
      <c r="M470" s="32"/>
      <c r="N470" s="33">
        <f t="shared" si="44"/>
        <v>0.58024691358024694</v>
      </c>
      <c r="O470" s="33">
        <f t="shared" si="45"/>
        <v>0.53703703703703709</v>
      </c>
      <c r="P470" s="33">
        <f t="shared" si="46"/>
        <v>8.0246913580246909E-2</v>
      </c>
      <c r="Q470" s="33">
        <f t="shared" si="47"/>
        <v>0.5679012345679012</v>
      </c>
      <c r="R470" s="36"/>
      <c r="S470" s="37">
        <v>130</v>
      </c>
      <c r="T470" s="37">
        <v>90</v>
      </c>
      <c r="U470" s="37">
        <v>20</v>
      </c>
      <c r="V470" s="37">
        <v>0</v>
      </c>
      <c r="W470" s="37">
        <v>20</v>
      </c>
      <c r="X470" s="37">
        <v>920</v>
      </c>
      <c r="Y470" s="37">
        <v>360</v>
      </c>
      <c r="Z470" s="37">
        <v>560</v>
      </c>
      <c r="AA470" s="37">
        <v>750</v>
      </c>
      <c r="AB470" s="37">
        <v>230</v>
      </c>
      <c r="AC470" s="37">
        <v>350</v>
      </c>
      <c r="AD470" s="37">
        <v>160</v>
      </c>
      <c r="AE470" s="37">
        <v>590</v>
      </c>
      <c r="AF470" s="37">
        <v>940</v>
      </c>
      <c r="AG470" s="37">
        <v>730</v>
      </c>
      <c r="AH470" s="37">
        <v>860</v>
      </c>
      <c r="AI470" s="37">
        <v>500</v>
      </c>
      <c r="AJ470" s="37">
        <v>220</v>
      </c>
      <c r="AK470" s="37">
        <v>100</v>
      </c>
      <c r="AL470" s="37">
        <v>870</v>
      </c>
      <c r="AM470" s="37">
        <v>290</v>
      </c>
      <c r="AN470" s="37">
        <v>0</v>
      </c>
      <c r="AO470" s="37">
        <v>380</v>
      </c>
      <c r="AP470" s="37">
        <v>600</v>
      </c>
      <c r="AQ470" s="37">
        <v>580</v>
      </c>
      <c r="AR470" s="37">
        <v>570</v>
      </c>
      <c r="AS470" s="37">
        <v>20</v>
      </c>
      <c r="AT470" s="37">
        <v>0</v>
      </c>
      <c r="AU470" s="37">
        <v>220</v>
      </c>
      <c r="AV470" s="37">
        <v>220</v>
      </c>
      <c r="AW470" s="37">
        <v>950</v>
      </c>
      <c r="AX470" s="37">
        <v>460</v>
      </c>
      <c r="AY470" s="37">
        <v>90</v>
      </c>
      <c r="AZ470" s="37">
        <v>130</v>
      </c>
      <c r="BA470" s="37">
        <v>130</v>
      </c>
    </row>
    <row r="471" spans="1:53" ht="15" customHeight="1" x14ac:dyDescent="0.3">
      <c r="A471" s="22" t="s">
        <v>339</v>
      </c>
      <c r="B471" s="22" t="str">
        <f>VLOOKUP(A471,'ECP Child Poverty data'!$A$1:$B$652,2,FALSE)</f>
        <v>South West</v>
      </c>
      <c r="C471" s="22" t="str">
        <f>VLOOKUP(A471,'MP details'!$A$1:$D$651,2,FALSE)</f>
        <v>Richard Foord</v>
      </c>
      <c r="D471" s="22" t="str">
        <f>VLOOKUP(A471,'MP details'!$A$1:$D$651,3,FALSE)</f>
        <v>Liberal Democrat</v>
      </c>
      <c r="E471" s="22" t="str">
        <f>VLOOKUP(A471,'MP details'!$A$1:$D$651,4,FALSE)</f>
        <v>richard.foord.mp@parliament.uk</v>
      </c>
      <c r="F471" s="29">
        <v>1340</v>
      </c>
      <c r="G471" s="29">
        <v>1340</v>
      </c>
      <c r="H471" s="29">
        <v>1280</v>
      </c>
      <c r="I471" s="30">
        <f>VLOOKUP(A471,'ECP Child Poverty data'!$A$3:$D$652,4,FALSE)</f>
        <v>4259</v>
      </c>
      <c r="J471" s="31">
        <f>VLOOKUP(A471,'ECP Child Poverty data'!$A$3:$E$652,5,FALSE)</f>
        <v>0.26285621523857117</v>
      </c>
      <c r="K471" s="30">
        <f t="shared" si="42"/>
        <v>16202.774570631647</v>
      </c>
      <c r="L471" s="54">
        <f t="shared" si="43"/>
        <v>7.8998815568295633E-2</v>
      </c>
      <c r="M471" s="32"/>
      <c r="N471" s="33">
        <f t="shared" si="44"/>
        <v>0.6953125</v>
      </c>
      <c r="O471" s="33">
        <f t="shared" si="45"/>
        <v>0.546875</v>
      </c>
      <c r="P471" s="33">
        <f t="shared" si="46"/>
        <v>8.59375E-2</v>
      </c>
      <c r="Q471" s="33">
        <f t="shared" si="47"/>
        <v>0.46875</v>
      </c>
      <c r="R471" s="36"/>
      <c r="S471" s="37">
        <v>100</v>
      </c>
      <c r="T471" s="37">
        <v>60</v>
      </c>
      <c r="U471" s="37">
        <v>20</v>
      </c>
      <c r="V471" s="37">
        <v>10</v>
      </c>
      <c r="W471" s="37">
        <v>10</v>
      </c>
      <c r="X471" s="37">
        <v>600</v>
      </c>
      <c r="Y471" s="37">
        <v>300</v>
      </c>
      <c r="Z471" s="37">
        <v>300</v>
      </c>
      <c r="AA471" s="37">
        <v>740</v>
      </c>
      <c r="AB471" s="37">
        <v>220</v>
      </c>
      <c r="AC471" s="37">
        <v>370</v>
      </c>
      <c r="AD471" s="37">
        <v>140</v>
      </c>
      <c r="AE471" s="37">
        <v>520</v>
      </c>
      <c r="AF471" s="37">
        <v>890</v>
      </c>
      <c r="AG471" s="37">
        <v>450</v>
      </c>
      <c r="AH471" s="37">
        <v>720</v>
      </c>
      <c r="AI471" s="37">
        <v>410</v>
      </c>
      <c r="AJ471" s="37">
        <v>160</v>
      </c>
      <c r="AK471" s="37">
        <v>60</v>
      </c>
      <c r="AL471" s="37">
        <v>700</v>
      </c>
      <c r="AM471" s="37">
        <v>280</v>
      </c>
      <c r="AN471" s="37">
        <v>0</v>
      </c>
      <c r="AO471" s="37">
        <v>220</v>
      </c>
      <c r="AP471" s="37">
        <v>490</v>
      </c>
      <c r="AQ471" s="37">
        <v>460</v>
      </c>
      <c r="AR471" s="37">
        <v>450</v>
      </c>
      <c r="AS471" s="37">
        <v>50</v>
      </c>
      <c r="AT471" s="37">
        <v>10</v>
      </c>
      <c r="AU471" s="37">
        <v>160</v>
      </c>
      <c r="AV471" s="37">
        <v>170</v>
      </c>
      <c r="AW471" s="37">
        <v>830</v>
      </c>
      <c r="AX471" s="37">
        <v>450</v>
      </c>
      <c r="AY471" s="37">
        <v>60</v>
      </c>
      <c r="AZ471" s="37">
        <v>90</v>
      </c>
      <c r="BA471" s="37">
        <v>110</v>
      </c>
    </row>
    <row r="472" spans="1:53" ht="15" customHeight="1" x14ac:dyDescent="0.3">
      <c r="A472" s="22" t="s">
        <v>59</v>
      </c>
      <c r="B472" s="22" t="str">
        <f>VLOOKUP(A472,'ECP Child Poverty data'!$A$1:$B$652,2,FALSE)</f>
        <v>East Midlands</v>
      </c>
      <c r="C472" s="22" t="str">
        <f>VLOOKUP(A472,'MP details'!$A$1:$D$651,2,FALSE)</f>
        <v>Michael Payne</v>
      </c>
      <c r="D472" s="22" t="str">
        <f>VLOOKUP(A472,'MP details'!$A$1:$D$651,3,FALSE)</f>
        <v>Labour</v>
      </c>
      <c r="E472" s="22" t="str">
        <f>VLOOKUP(A472,'MP details'!$A$1:$D$651,4,FALSE)</f>
        <v>michael.payne.mp@parliament.uk</v>
      </c>
      <c r="F472" s="29">
        <v>1770</v>
      </c>
      <c r="G472" s="29">
        <v>1770</v>
      </c>
      <c r="H472" s="29">
        <v>1700</v>
      </c>
      <c r="I472" s="30">
        <f>VLOOKUP(A472,'ECP Child Poverty data'!$A$3:$D$652,4,FALSE)</f>
        <v>5927</v>
      </c>
      <c r="J472" s="31">
        <f>VLOOKUP(A472,'ECP Child Poverty data'!$A$3:$E$652,5,FALSE)</f>
        <v>0.27519077062606812</v>
      </c>
      <c r="K472" s="30">
        <f t="shared" si="42"/>
        <v>21537.786265563627</v>
      </c>
      <c r="L472" s="54">
        <f t="shared" si="43"/>
        <v>7.8931046071252869E-2</v>
      </c>
      <c r="M472" s="32"/>
      <c r="N472" s="33">
        <f t="shared" si="44"/>
        <v>0.64117647058823535</v>
      </c>
      <c r="O472" s="33">
        <f t="shared" si="45"/>
        <v>0.47647058823529409</v>
      </c>
      <c r="P472" s="33">
        <f t="shared" si="46"/>
        <v>8.2352941176470587E-2</v>
      </c>
      <c r="Q472" s="33">
        <f t="shared" si="47"/>
        <v>0.58823529411764708</v>
      </c>
      <c r="R472" s="36"/>
      <c r="S472" s="37">
        <v>120</v>
      </c>
      <c r="T472" s="37">
        <v>100</v>
      </c>
      <c r="U472" s="37">
        <v>0</v>
      </c>
      <c r="V472" s="37">
        <v>0</v>
      </c>
      <c r="W472" s="37">
        <v>20</v>
      </c>
      <c r="X472" s="37">
        <v>1000</v>
      </c>
      <c r="Y472" s="37">
        <v>460</v>
      </c>
      <c r="Z472" s="37">
        <v>540</v>
      </c>
      <c r="AA472" s="37">
        <v>780</v>
      </c>
      <c r="AB472" s="37">
        <v>210</v>
      </c>
      <c r="AC472" s="37">
        <v>410</v>
      </c>
      <c r="AD472" s="37">
        <v>150</v>
      </c>
      <c r="AE472" s="37">
        <v>670</v>
      </c>
      <c r="AF472" s="37">
        <v>1090</v>
      </c>
      <c r="AG472" s="37">
        <v>690</v>
      </c>
      <c r="AH472" s="37">
        <v>1100</v>
      </c>
      <c r="AI472" s="37">
        <v>380</v>
      </c>
      <c r="AJ472" s="37">
        <v>180</v>
      </c>
      <c r="AK472" s="37">
        <v>110</v>
      </c>
      <c r="AL472" s="37">
        <v>810</v>
      </c>
      <c r="AM472" s="37">
        <v>250</v>
      </c>
      <c r="AN472" s="37">
        <v>0</v>
      </c>
      <c r="AO472" s="37">
        <v>320</v>
      </c>
      <c r="AP472" s="37">
        <v>630</v>
      </c>
      <c r="AQ472" s="37">
        <v>610</v>
      </c>
      <c r="AR472" s="37">
        <v>580</v>
      </c>
      <c r="AS472" s="37">
        <v>30</v>
      </c>
      <c r="AT472" s="37">
        <v>0</v>
      </c>
      <c r="AU472" s="37">
        <v>260</v>
      </c>
      <c r="AV472" s="37">
        <v>210</v>
      </c>
      <c r="AW472" s="37">
        <v>1010</v>
      </c>
      <c r="AX472" s="37">
        <v>510</v>
      </c>
      <c r="AY472" s="37">
        <v>60</v>
      </c>
      <c r="AZ472" s="37">
        <v>130</v>
      </c>
      <c r="BA472" s="37">
        <v>140</v>
      </c>
    </row>
    <row r="473" spans="1:53" ht="15" customHeight="1" x14ac:dyDescent="0.3">
      <c r="A473" s="22" t="s">
        <v>551</v>
      </c>
      <c r="B473" s="22" t="str">
        <f>VLOOKUP(A473,'ECP Child Poverty data'!$A$1:$B$652,2,FALSE)</f>
        <v>South West</v>
      </c>
      <c r="C473" s="22" t="str">
        <f>VLOOKUP(A473,'MP details'!$A$1:$D$651,2,FALSE)</f>
        <v>Claire Young</v>
      </c>
      <c r="D473" s="22" t="str">
        <f>VLOOKUP(A473,'MP details'!$A$1:$D$651,3,FALSE)</f>
        <v>Liberal Democrat</v>
      </c>
      <c r="E473" s="22" t="str">
        <f>VLOOKUP(A473,'MP details'!$A$1:$D$651,4,FALSE)</f>
        <v>claire.young.mp@parliament.uk</v>
      </c>
      <c r="F473" s="29">
        <v>1720</v>
      </c>
      <c r="G473" s="29">
        <v>1720</v>
      </c>
      <c r="H473" s="29">
        <v>1650</v>
      </c>
      <c r="I473" s="30">
        <f>VLOOKUP(A473,'ECP Child Poverty data'!$A$3:$D$652,4,FALSE)</f>
        <v>4369</v>
      </c>
      <c r="J473" s="31">
        <f>VLOOKUP(A473,'ECP Child Poverty data'!$A$3:$E$652,5,FALSE)</f>
        <v>0.20852847397327423</v>
      </c>
      <c r="K473" s="30">
        <f t="shared" si="42"/>
        <v>20951.575181814005</v>
      </c>
      <c r="L473" s="54">
        <f t="shared" si="43"/>
        <v>7.8753028623461313E-2</v>
      </c>
      <c r="M473" s="32"/>
      <c r="N473" s="33">
        <f t="shared" si="44"/>
        <v>0.66060606060606064</v>
      </c>
      <c r="O473" s="33">
        <f t="shared" si="45"/>
        <v>0.52727272727272723</v>
      </c>
      <c r="P473" s="33">
        <f t="shared" si="46"/>
        <v>7.8787878787878782E-2</v>
      </c>
      <c r="Q473" s="33">
        <f t="shared" si="47"/>
        <v>0.58181818181818179</v>
      </c>
      <c r="R473" s="36"/>
      <c r="S473" s="37">
        <v>130</v>
      </c>
      <c r="T473" s="37">
        <v>90</v>
      </c>
      <c r="U473" s="37">
        <v>0</v>
      </c>
      <c r="V473" s="37">
        <v>0</v>
      </c>
      <c r="W473" s="37">
        <v>30</v>
      </c>
      <c r="X473" s="37">
        <v>960</v>
      </c>
      <c r="Y473" s="37">
        <v>440</v>
      </c>
      <c r="Z473" s="37">
        <v>510</v>
      </c>
      <c r="AA473" s="37">
        <v>760</v>
      </c>
      <c r="AB473" s="37">
        <v>260</v>
      </c>
      <c r="AC473" s="37">
        <v>390</v>
      </c>
      <c r="AD473" s="37">
        <v>120</v>
      </c>
      <c r="AE473" s="37">
        <v>700</v>
      </c>
      <c r="AF473" s="37">
        <v>1090</v>
      </c>
      <c r="AG473" s="37">
        <v>630</v>
      </c>
      <c r="AH473" s="37">
        <v>1000</v>
      </c>
      <c r="AI473" s="37">
        <v>430</v>
      </c>
      <c r="AJ473" s="37">
        <v>180</v>
      </c>
      <c r="AK473" s="37">
        <v>100</v>
      </c>
      <c r="AL473" s="37">
        <v>870</v>
      </c>
      <c r="AM473" s="37">
        <v>260</v>
      </c>
      <c r="AN473" s="37">
        <v>0</v>
      </c>
      <c r="AO473" s="37">
        <v>320</v>
      </c>
      <c r="AP473" s="37">
        <v>680</v>
      </c>
      <c r="AQ473" s="37">
        <v>660</v>
      </c>
      <c r="AR473" s="37">
        <v>650</v>
      </c>
      <c r="AS473" s="37">
        <v>50</v>
      </c>
      <c r="AT473" s="37">
        <v>0</v>
      </c>
      <c r="AU473" s="37">
        <v>210</v>
      </c>
      <c r="AV473" s="37">
        <v>180</v>
      </c>
      <c r="AW473" s="37">
        <v>980</v>
      </c>
      <c r="AX473" s="37">
        <v>560</v>
      </c>
      <c r="AY473" s="37">
        <v>80</v>
      </c>
      <c r="AZ473" s="37">
        <v>140</v>
      </c>
      <c r="BA473" s="37">
        <v>130</v>
      </c>
    </row>
    <row r="474" spans="1:53" ht="15" customHeight="1" x14ac:dyDescent="0.3">
      <c r="A474" s="22" t="s">
        <v>94</v>
      </c>
      <c r="B474" s="22" t="str">
        <f>VLOOKUP(A474,'ECP Child Poverty data'!$A$1:$B$652,2,FALSE)</f>
        <v>North West</v>
      </c>
      <c r="C474" s="22" t="str">
        <f>VLOOKUP(A474,'MP details'!$A$1:$D$651,2,FALSE)</f>
        <v>Mr Paul Foster</v>
      </c>
      <c r="D474" s="22" t="str">
        <f>VLOOKUP(A474,'MP details'!$A$1:$D$651,3,FALSE)</f>
        <v>Labour</v>
      </c>
      <c r="E474" s="22" t="str">
        <f>VLOOKUP(A474,'MP details'!$A$1:$D$651,4,FALSE)</f>
        <v>paul.foster.mp@parliament.uk</v>
      </c>
      <c r="F474" s="29">
        <v>1600</v>
      </c>
      <c r="G474" s="29">
        <v>1600</v>
      </c>
      <c r="H474" s="29">
        <v>1500</v>
      </c>
      <c r="I474" s="30">
        <f>VLOOKUP(A474,'ECP Child Poverty data'!$A$3:$D$652,4,FALSE)</f>
        <v>5127</v>
      </c>
      <c r="J474" s="31">
        <f>VLOOKUP(A474,'ECP Child Poverty data'!$A$3:$E$652,5,FALSE)</f>
        <v>0.26766794919967651</v>
      </c>
      <c r="K474" s="30">
        <f t="shared" si="42"/>
        <v>19154.329142991006</v>
      </c>
      <c r="L474" s="54">
        <f t="shared" si="43"/>
        <v>7.831127829130384E-2</v>
      </c>
      <c r="M474" s="32"/>
      <c r="N474" s="33">
        <f t="shared" si="44"/>
        <v>0.66</v>
      </c>
      <c r="O474" s="33">
        <f t="shared" si="45"/>
        <v>0.48</v>
      </c>
      <c r="P474" s="33">
        <f t="shared" si="46"/>
        <v>6.6666666666666666E-2</v>
      </c>
      <c r="Q474" s="33">
        <f t="shared" si="47"/>
        <v>0.64666666666666661</v>
      </c>
      <c r="R474" s="36"/>
      <c r="S474" s="37">
        <v>170</v>
      </c>
      <c r="T474" s="37">
        <v>70</v>
      </c>
      <c r="U474" s="37">
        <v>50</v>
      </c>
      <c r="V474" s="37">
        <v>30</v>
      </c>
      <c r="W474" s="37">
        <v>20</v>
      </c>
      <c r="X474" s="37">
        <v>970</v>
      </c>
      <c r="Y474" s="37">
        <v>440</v>
      </c>
      <c r="Z474" s="37">
        <v>520</v>
      </c>
      <c r="AA474" s="37">
        <v>630</v>
      </c>
      <c r="AB474" s="37">
        <v>230</v>
      </c>
      <c r="AC474" s="37">
        <v>310</v>
      </c>
      <c r="AD474" s="37">
        <v>80</v>
      </c>
      <c r="AE474" s="37">
        <v>670</v>
      </c>
      <c r="AF474" s="37">
        <v>990</v>
      </c>
      <c r="AG474" s="37">
        <v>610</v>
      </c>
      <c r="AH474" s="37">
        <v>910</v>
      </c>
      <c r="AI474" s="37">
        <v>430</v>
      </c>
      <c r="AJ474" s="37">
        <v>160</v>
      </c>
      <c r="AK474" s="37">
        <v>110</v>
      </c>
      <c r="AL474" s="37">
        <v>720</v>
      </c>
      <c r="AM474" s="37">
        <v>270</v>
      </c>
      <c r="AN474" s="37">
        <v>0</v>
      </c>
      <c r="AO474" s="37">
        <v>270</v>
      </c>
      <c r="AP474" s="37">
        <v>460</v>
      </c>
      <c r="AQ474" s="37">
        <v>440</v>
      </c>
      <c r="AR474" s="37">
        <v>420</v>
      </c>
      <c r="AS474" s="37">
        <v>40</v>
      </c>
      <c r="AT474" s="37">
        <v>20</v>
      </c>
      <c r="AU474" s="37">
        <v>190</v>
      </c>
      <c r="AV474" s="37">
        <v>180</v>
      </c>
      <c r="AW474" s="37">
        <v>900</v>
      </c>
      <c r="AX474" s="37">
        <v>530</v>
      </c>
      <c r="AY474" s="37">
        <v>40</v>
      </c>
      <c r="AZ474" s="37">
        <v>140</v>
      </c>
      <c r="BA474" s="37">
        <v>100</v>
      </c>
    </row>
    <row r="475" spans="1:53" ht="15" customHeight="1" x14ac:dyDescent="0.3">
      <c r="A475" s="22" t="s">
        <v>318</v>
      </c>
      <c r="B475" s="22" t="str">
        <f>VLOOKUP(A475,'ECP Child Poverty data'!$A$1:$B$652,2,FALSE)</f>
        <v>London</v>
      </c>
      <c r="C475" s="22" t="str">
        <f>VLOOKUP(A475,'MP details'!$A$1:$D$651,2,FALSE)</f>
        <v>Andy Slaughter</v>
      </c>
      <c r="D475" s="22" t="str">
        <f>VLOOKUP(A475,'MP details'!$A$1:$D$651,3,FALSE)</f>
        <v>Labour</v>
      </c>
      <c r="E475" s="22" t="str">
        <f>VLOOKUP(A475,'MP details'!$A$1:$D$651,4,FALSE)</f>
        <v>slaughtera@parliament.uk</v>
      </c>
      <c r="F475" s="29">
        <v>1920</v>
      </c>
      <c r="G475" s="29">
        <v>1920</v>
      </c>
      <c r="H475" s="29">
        <v>1880</v>
      </c>
      <c r="I475" s="30">
        <f>VLOOKUP(A475,'ECP Child Poverty data'!$A$3:$D$652,4,FALSE)</f>
        <v>6497</v>
      </c>
      <c r="J475" s="31">
        <f>VLOOKUP(A475,'ECP Child Poverty data'!$A$3:$E$652,5,FALSE)</f>
        <v>0.27037703990936279</v>
      </c>
      <c r="K475" s="30">
        <f t="shared" si="42"/>
        <v>24029.407238787579</v>
      </c>
      <c r="L475" s="54">
        <f t="shared" si="43"/>
        <v>7.8237468836324764E-2</v>
      </c>
      <c r="M475" s="32"/>
      <c r="N475" s="33">
        <f t="shared" si="44"/>
        <v>0.6063829787234043</v>
      </c>
      <c r="O475" s="33">
        <f t="shared" si="45"/>
        <v>0.36170212765957449</v>
      </c>
      <c r="P475" s="33">
        <f t="shared" si="46"/>
        <v>0.10106382978723404</v>
      </c>
      <c r="Q475" s="33">
        <f t="shared" si="47"/>
        <v>0.53191489361702127</v>
      </c>
      <c r="R475" s="36"/>
      <c r="S475" s="37">
        <v>90</v>
      </c>
      <c r="T475" s="37">
        <v>70</v>
      </c>
      <c r="U475" s="37">
        <v>0</v>
      </c>
      <c r="V475" s="37">
        <v>0</v>
      </c>
      <c r="W475" s="37">
        <v>20</v>
      </c>
      <c r="X475" s="37">
        <v>1000</v>
      </c>
      <c r="Y475" s="37">
        <v>400</v>
      </c>
      <c r="Z475" s="37">
        <v>600</v>
      </c>
      <c r="AA475" s="37">
        <v>920</v>
      </c>
      <c r="AB475" s="37">
        <v>200</v>
      </c>
      <c r="AC475" s="37">
        <v>540</v>
      </c>
      <c r="AD475" s="37">
        <v>180</v>
      </c>
      <c r="AE475" s="37">
        <v>600</v>
      </c>
      <c r="AF475" s="37">
        <v>1140</v>
      </c>
      <c r="AG475" s="37">
        <v>780</v>
      </c>
      <c r="AH475" s="37">
        <v>980</v>
      </c>
      <c r="AI475" s="37">
        <v>570</v>
      </c>
      <c r="AJ475" s="37">
        <v>230</v>
      </c>
      <c r="AK475" s="37">
        <v>140</v>
      </c>
      <c r="AL475" s="37">
        <v>680</v>
      </c>
      <c r="AM475" s="37">
        <v>240</v>
      </c>
      <c r="AN475" s="37">
        <v>0</v>
      </c>
      <c r="AO475" s="37">
        <v>210</v>
      </c>
      <c r="AP475" s="37">
        <v>420</v>
      </c>
      <c r="AQ475" s="37">
        <v>390</v>
      </c>
      <c r="AR475" s="37">
        <v>370</v>
      </c>
      <c r="AS475" s="37">
        <v>40</v>
      </c>
      <c r="AT475" s="37">
        <v>10</v>
      </c>
      <c r="AU475" s="37">
        <v>490</v>
      </c>
      <c r="AV475" s="37">
        <v>380</v>
      </c>
      <c r="AW475" s="37">
        <v>900</v>
      </c>
      <c r="AX475" s="37">
        <v>490</v>
      </c>
      <c r="AY475" s="37">
        <v>140</v>
      </c>
      <c r="AZ475" s="37">
        <v>120</v>
      </c>
      <c r="BA475" s="37">
        <v>190</v>
      </c>
    </row>
    <row r="476" spans="1:53" ht="15" customHeight="1" x14ac:dyDescent="0.3">
      <c r="A476" s="22" t="s">
        <v>141</v>
      </c>
      <c r="B476" s="22" t="str">
        <f>VLOOKUP(A476,'ECP Child Poverty data'!$A$1:$B$652,2,FALSE)</f>
        <v>West Midlands</v>
      </c>
      <c r="C476" s="22" t="str">
        <f>VLOOKUP(A476,'MP details'!$A$1:$D$651,2,FALSE)</f>
        <v>John Slinger</v>
      </c>
      <c r="D476" s="22" t="str">
        <f>VLOOKUP(A476,'MP details'!$A$1:$D$651,3,FALSE)</f>
        <v>Labour</v>
      </c>
      <c r="E476" s="22" t="str">
        <f>VLOOKUP(A476,'MP details'!$A$1:$D$651,4,FALSE)</f>
        <v>john.slinger.mp@parliament.uk</v>
      </c>
      <c r="F476" s="29">
        <v>2100</v>
      </c>
      <c r="G476" s="29">
        <v>2100</v>
      </c>
      <c r="H476" s="29">
        <v>2020</v>
      </c>
      <c r="I476" s="30">
        <f>VLOOKUP(A476,'ECP Child Poverty data'!$A$3:$D$652,4,FALSE)</f>
        <v>6498</v>
      </c>
      <c r="J476" s="31">
        <f>VLOOKUP(A476,'ECP Child Poverty data'!$A$3:$E$652,5,FALSE)</f>
        <v>0.25149437785148621</v>
      </c>
      <c r="K476" s="30">
        <f t="shared" si="42"/>
        <v>25837.555716005842</v>
      </c>
      <c r="L476" s="54">
        <f t="shared" si="43"/>
        <v>7.8180769969221617E-2</v>
      </c>
      <c r="M476" s="32"/>
      <c r="N476" s="33">
        <f t="shared" si="44"/>
        <v>0.6089108910891089</v>
      </c>
      <c r="O476" s="33">
        <f t="shared" si="45"/>
        <v>0.48514851485148514</v>
      </c>
      <c r="P476" s="33">
        <f t="shared" si="46"/>
        <v>8.9108910891089105E-2</v>
      </c>
      <c r="Q476" s="33">
        <f t="shared" si="47"/>
        <v>0.58910891089108908</v>
      </c>
      <c r="R476" s="36"/>
      <c r="S476" s="37">
        <v>140</v>
      </c>
      <c r="T476" s="37">
        <v>80</v>
      </c>
      <c r="U476" s="37">
        <v>20</v>
      </c>
      <c r="V476" s="37">
        <v>20</v>
      </c>
      <c r="W476" s="37">
        <v>20</v>
      </c>
      <c r="X476" s="37">
        <v>1190</v>
      </c>
      <c r="Y476" s="37">
        <v>510</v>
      </c>
      <c r="Z476" s="37">
        <v>690</v>
      </c>
      <c r="AA476" s="37">
        <v>910</v>
      </c>
      <c r="AB476" s="37">
        <v>280</v>
      </c>
      <c r="AC476" s="37">
        <v>440</v>
      </c>
      <c r="AD476" s="37">
        <v>190</v>
      </c>
      <c r="AE476" s="37">
        <v>790</v>
      </c>
      <c r="AF476" s="37">
        <v>1230</v>
      </c>
      <c r="AG476" s="37">
        <v>880</v>
      </c>
      <c r="AH476" s="37">
        <v>1200</v>
      </c>
      <c r="AI476" s="37">
        <v>600</v>
      </c>
      <c r="AJ476" s="37">
        <v>200</v>
      </c>
      <c r="AK476" s="37">
        <v>100</v>
      </c>
      <c r="AL476" s="37">
        <v>980</v>
      </c>
      <c r="AM476" s="37">
        <v>340</v>
      </c>
      <c r="AN476" s="37">
        <v>0</v>
      </c>
      <c r="AO476" s="37">
        <v>390</v>
      </c>
      <c r="AP476" s="37">
        <v>680</v>
      </c>
      <c r="AQ476" s="37">
        <v>650</v>
      </c>
      <c r="AR476" s="37">
        <v>630</v>
      </c>
      <c r="AS476" s="37">
        <v>40</v>
      </c>
      <c r="AT476" s="37">
        <v>0</v>
      </c>
      <c r="AU476" s="37">
        <v>300</v>
      </c>
      <c r="AV476" s="37">
        <v>290</v>
      </c>
      <c r="AW476" s="37">
        <v>1170</v>
      </c>
      <c r="AX476" s="37">
        <v>600</v>
      </c>
      <c r="AY476" s="37">
        <v>100</v>
      </c>
      <c r="AZ476" s="37">
        <v>140</v>
      </c>
      <c r="BA476" s="37">
        <v>180</v>
      </c>
    </row>
    <row r="477" spans="1:53" ht="15" customHeight="1" x14ac:dyDescent="0.3">
      <c r="A477" s="22" t="s">
        <v>534</v>
      </c>
      <c r="B477" s="22" t="str">
        <f>VLOOKUP(A477,'ECP Child Poverty data'!$A$1:$B$652,2,FALSE)</f>
        <v>West Midlands</v>
      </c>
      <c r="C477" s="22" t="str">
        <f>VLOOKUP(A477,'MP details'!$A$1:$D$651,2,FALSE)</f>
        <v>Sir Gavin Williamson</v>
      </c>
      <c r="D477" s="22" t="str">
        <f>VLOOKUP(A477,'MP details'!$A$1:$D$651,3,FALSE)</f>
        <v>Conservative</v>
      </c>
      <c r="E477" s="22" t="str">
        <f>VLOOKUP(A477,'MP details'!$A$1:$D$651,4,FALSE)</f>
        <v>gavin.williamson.mp@parliament.uk</v>
      </c>
      <c r="F477" s="29">
        <v>1390</v>
      </c>
      <c r="G477" s="29">
        <v>1390</v>
      </c>
      <c r="H477" s="29">
        <v>1340</v>
      </c>
      <c r="I477" s="30">
        <f>VLOOKUP(A477,'ECP Child Poverty data'!$A$3:$D$652,4,FALSE)</f>
        <v>4896</v>
      </c>
      <c r="J477" s="31">
        <f>VLOOKUP(A477,'ECP Child Poverty data'!$A$3:$E$652,5,FALSE)</f>
        <v>0.28395292162895203</v>
      </c>
      <c r="K477" s="30">
        <f t="shared" si="42"/>
        <v>17242.294856179429</v>
      </c>
      <c r="L477" s="54">
        <f t="shared" si="43"/>
        <v>7.7715873158250751E-2</v>
      </c>
      <c r="M477" s="32"/>
      <c r="N477" s="33">
        <f t="shared" si="44"/>
        <v>0.55970149253731338</v>
      </c>
      <c r="O477" s="33">
        <f t="shared" si="45"/>
        <v>0.46268656716417911</v>
      </c>
      <c r="P477" s="33">
        <f t="shared" si="46"/>
        <v>0.1044776119402985</v>
      </c>
      <c r="Q477" s="33">
        <f t="shared" si="47"/>
        <v>0.67164179104477617</v>
      </c>
      <c r="R477" s="36"/>
      <c r="S477" s="37">
        <v>80</v>
      </c>
      <c r="T477" s="37">
        <v>40</v>
      </c>
      <c r="U477" s="37">
        <v>0</v>
      </c>
      <c r="V477" s="37">
        <v>20</v>
      </c>
      <c r="W477" s="37">
        <v>10</v>
      </c>
      <c r="X477" s="37">
        <v>900</v>
      </c>
      <c r="Y477" s="37">
        <v>350</v>
      </c>
      <c r="Z477" s="37">
        <v>550</v>
      </c>
      <c r="AA477" s="37">
        <v>480</v>
      </c>
      <c r="AB477" s="37">
        <v>160</v>
      </c>
      <c r="AC477" s="37">
        <v>240</v>
      </c>
      <c r="AD477" s="37">
        <v>80</v>
      </c>
      <c r="AE477" s="37">
        <v>510</v>
      </c>
      <c r="AF477" s="37">
        <v>750</v>
      </c>
      <c r="AG477" s="37">
        <v>630</v>
      </c>
      <c r="AH477" s="37">
        <v>840</v>
      </c>
      <c r="AI477" s="37">
        <v>380</v>
      </c>
      <c r="AJ477" s="37">
        <v>120</v>
      </c>
      <c r="AK477" s="37">
        <v>40</v>
      </c>
      <c r="AL477" s="37">
        <v>620</v>
      </c>
      <c r="AM477" s="37">
        <v>230</v>
      </c>
      <c r="AN477" s="37">
        <v>0</v>
      </c>
      <c r="AO477" s="37">
        <v>250</v>
      </c>
      <c r="AP477" s="37">
        <v>380</v>
      </c>
      <c r="AQ477" s="37">
        <v>360</v>
      </c>
      <c r="AR477" s="37">
        <v>360</v>
      </c>
      <c r="AS477" s="37">
        <v>30</v>
      </c>
      <c r="AT477" s="37">
        <v>0</v>
      </c>
      <c r="AU477" s="37">
        <v>160</v>
      </c>
      <c r="AV477" s="37">
        <v>150</v>
      </c>
      <c r="AW477" s="37">
        <v>770</v>
      </c>
      <c r="AX477" s="37">
        <v>410</v>
      </c>
      <c r="AY477" s="37">
        <v>90</v>
      </c>
      <c r="AZ477" s="37">
        <v>100</v>
      </c>
      <c r="BA477" s="37">
        <v>140</v>
      </c>
    </row>
    <row r="478" spans="1:53" ht="15" customHeight="1" x14ac:dyDescent="0.3">
      <c r="A478" s="22" t="s">
        <v>264</v>
      </c>
      <c r="B478" s="22" t="str">
        <f>VLOOKUP(A478,'ECP Child Poverty data'!$A$1:$B$652,2,FALSE)</f>
        <v>East Midlands</v>
      </c>
      <c r="C478" s="22" t="str">
        <f>VLOOKUP(A478,'MP details'!$A$1:$D$651,2,FALSE)</f>
        <v>Stuart Andrew</v>
      </c>
      <c r="D478" s="22" t="str">
        <f>VLOOKUP(A478,'MP details'!$A$1:$D$651,3,FALSE)</f>
        <v>Conservative</v>
      </c>
      <c r="E478" s="22" t="str">
        <f>VLOOKUP(A478,'MP details'!$A$1:$D$651,4,FALSE)</f>
        <v>stuart.andrew.mp@parliament.uk</v>
      </c>
      <c r="F478" s="29">
        <v>1800</v>
      </c>
      <c r="G478" s="29">
        <v>1800</v>
      </c>
      <c r="H478" s="29">
        <v>1730</v>
      </c>
      <c r="I478" s="30">
        <f>VLOOKUP(A478,'ECP Child Poverty data'!$A$3:$D$652,4,FALSE)</f>
        <v>4711</v>
      </c>
      <c r="J478" s="31">
        <f>VLOOKUP(A478,'ECP Child Poverty data'!$A$3:$E$652,5,FALSE)</f>
        <v>0.21139024198055267</v>
      </c>
      <c r="K478" s="30">
        <f t="shared" si="42"/>
        <v>22285.796902741607</v>
      </c>
      <c r="L478" s="54">
        <f t="shared" si="43"/>
        <v>7.7627917347984743E-2</v>
      </c>
      <c r="M478" s="32"/>
      <c r="N478" s="33">
        <f t="shared" si="44"/>
        <v>0.67630057803468213</v>
      </c>
      <c r="O478" s="33">
        <f t="shared" si="45"/>
        <v>0.42196531791907516</v>
      </c>
      <c r="P478" s="33">
        <f t="shared" si="46"/>
        <v>9.2485549132947972E-2</v>
      </c>
      <c r="Q478" s="33">
        <f t="shared" si="47"/>
        <v>0.58959537572254339</v>
      </c>
      <c r="R478" s="36"/>
      <c r="S478" s="37">
        <v>140</v>
      </c>
      <c r="T478" s="37">
        <v>90</v>
      </c>
      <c r="U478" s="37">
        <v>20</v>
      </c>
      <c r="V478" s="37">
        <v>0</v>
      </c>
      <c r="W478" s="37">
        <v>30</v>
      </c>
      <c r="X478" s="37">
        <v>1020</v>
      </c>
      <c r="Y478" s="37">
        <v>480</v>
      </c>
      <c r="Z478" s="37">
        <v>540</v>
      </c>
      <c r="AA478" s="37">
        <v>780</v>
      </c>
      <c r="AB478" s="37">
        <v>280</v>
      </c>
      <c r="AC478" s="37">
        <v>410</v>
      </c>
      <c r="AD478" s="37">
        <v>90</v>
      </c>
      <c r="AE478" s="37">
        <v>760</v>
      </c>
      <c r="AF478" s="37">
        <v>1170</v>
      </c>
      <c r="AG478" s="37">
        <v>630</v>
      </c>
      <c r="AH478" s="37">
        <v>960</v>
      </c>
      <c r="AI478" s="37">
        <v>510</v>
      </c>
      <c r="AJ478" s="37">
        <v>200</v>
      </c>
      <c r="AK478" s="37">
        <v>120</v>
      </c>
      <c r="AL478" s="37">
        <v>730</v>
      </c>
      <c r="AM478" s="37">
        <v>210</v>
      </c>
      <c r="AN478" s="37">
        <v>0</v>
      </c>
      <c r="AO478" s="37">
        <v>210</v>
      </c>
      <c r="AP478" s="37">
        <v>540</v>
      </c>
      <c r="AQ478" s="37">
        <v>530</v>
      </c>
      <c r="AR478" s="37">
        <v>510</v>
      </c>
      <c r="AS478" s="37">
        <v>50</v>
      </c>
      <c r="AT478" s="37">
        <v>0</v>
      </c>
      <c r="AU478" s="37">
        <v>190</v>
      </c>
      <c r="AV478" s="37">
        <v>280</v>
      </c>
      <c r="AW478" s="37">
        <v>940</v>
      </c>
      <c r="AX478" s="37">
        <v>610</v>
      </c>
      <c r="AY478" s="37">
        <v>100</v>
      </c>
      <c r="AZ478" s="37">
        <v>170</v>
      </c>
      <c r="BA478" s="37">
        <v>160</v>
      </c>
    </row>
    <row r="479" spans="1:53" x14ac:dyDescent="0.3">
      <c r="A479" s="22" t="s">
        <v>494</v>
      </c>
      <c r="B479" s="22" t="str">
        <f>VLOOKUP(A479,'ECP Child Poverty data'!$A$1:$B$652,2,FALSE)</f>
        <v>Yorkshire And The Humber</v>
      </c>
      <c r="C479" s="22" t="str">
        <f>VLOOKUP(A479,'MP details'!$A$1:$D$651,2,FALSE)</f>
        <v>Anna Dixon</v>
      </c>
      <c r="D479" s="22" t="str">
        <f>VLOOKUP(A479,'MP details'!$A$1:$D$651,3,FALSE)</f>
        <v>Labour</v>
      </c>
      <c r="E479" s="22" t="str">
        <f>VLOOKUP(A479,'MP details'!$A$1:$D$651,4,FALSE)</f>
        <v>anna.dixon.mp@parliament.uk</v>
      </c>
      <c r="F479" s="29">
        <v>1700</v>
      </c>
      <c r="G479" s="29">
        <v>1700</v>
      </c>
      <c r="H479" s="29">
        <v>1640</v>
      </c>
      <c r="I479" s="30">
        <f>VLOOKUP(A479,'ECP Child Poverty data'!$A$3:$D$652,4,FALSE)</f>
        <v>5538</v>
      </c>
      <c r="J479" s="31">
        <f>VLOOKUP(A479,'ECP Child Poverty data'!$A$3:$E$652,5,FALSE)</f>
        <v>0.26195231080055237</v>
      </c>
      <c r="K479" s="30">
        <f t="shared" si="42"/>
        <v>21141.252707698284</v>
      </c>
      <c r="L479" s="54">
        <f t="shared" si="43"/>
        <v>7.7573454263796651E-2</v>
      </c>
      <c r="M479" s="32"/>
      <c r="N479" s="33">
        <f t="shared" si="44"/>
        <v>0.58536585365853655</v>
      </c>
      <c r="O479" s="33">
        <f t="shared" si="45"/>
        <v>0.46341463414634149</v>
      </c>
      <c r="P479" s="33">
        <f t="shared" si="46"/>
        <v>7.926829268292683E-2</v>
      </c>
      <c r="Q479" s="33">
        <f t="shared" si="47"/>
        <v>0.60365853658536583</v>
      </c>
      <c r="R479" s="36"/>
      <c r="S479" s="37">
        <v>110</v>
      </c>
      <c r="T479" s="37">
        <v>90</v>
      </c>
      <c r="U479" s="37">
        <v>0</v>
      </c>
      <c r="V479" s="37">
        <v>10</v>
      </c>
      <c r="W479" s="37">
        <v>0</v>
      </c>
      <c r="X479" s="37">
        <v>990</v>
      </c>
      <c r="Y479" s="37">
        <v>390</v>
      </c>
      <c r="Z479" s="37">
        <v>600</v>
      </c>
      <c r="AA479" s="37">
        <v>710</v>
      </c>
      <c r="AB479" s="37">
        <v>230</v>
      </c>
      <c r="AC479" s="37">
        <v>340</v>
      </c>
      <c r="AD479" s="37">
        <v>140</v>
      </c>
      <c r="AE479" s="37">
        <v>620</v>
      </c>
      <c r="AF479" s="37">
        <v>960</v>
      </c>
      <c r="AG479" s="37">
        <v>740</v>
      </c>
      <c r="AH479" s="37">
        <v>930</v>
      </c>
      <c r="AI479" s="37">
        <v>510</v>
      </c>
      <c r="AJ479" s="37">
        <v>170</v>
      </c>
      <c r="AK479" s="37">
        <v>90</v>
      </c>
      <c r="AL479" s="37">
        <v>760</v>
      </c>
      <c r="AM479" s="37">
        <v>220</v>
      </c>
      <c r="AN479" s="37">
        <v>0</v>
      </c>
      <c r="AO479" s="37">
        <v>300</v>
      </c>
      <c r="AP479" s="37">
        <v>510</v>
      </c>
      <c r="AQ479" s="37">
        <v>510</v>
      </c>
      <c r="AR479" s="37">
        <v>480</v>
      </c>
      <c r="AS479" s="37">
        <v>50</v>
      </c>
      <c r="AT479" s="37">
        <v>20</v>
      </c>
      <c r="AU479" s="37">
        <v>280</v>
      </c>
      <c r="AV479" s="37">
        <v>260</v>
      </c>
      <c r="AW479" s="37">
        <v>890</v>
      </c>
      <c r="AX479" s="37">
        <v>450</v>
      </c>
      <c r="AY479" s="37">
        <v>120</v>
      </c>
      <c r="AZ479" s="37">
        <v>130</v>
      </c>
      <c r="BA479" s="37">
        <v>130</v>
      </c>
    </row>
    <row r="480" spans="1:53" ht="15" customHeight="1" x14ac:dyDescent="0.3">
      <c r="A480" s="22" t="s">
        <v>345</v>
      </c>
      <c r="B480" s="22" t="str">
        <f>VLOOKUP(A480,'ECP Child Poverty data'!$A$1:$B$652,2,FALSE)</f>
        <v>East of England</v>
      </c>
      <c r="C480" s="22" t="str">
        <f>VLOOKUP(A480,'MP details'!$A$1:$D$651,2,FALSE)</f>
        <v>Ben Obese-Jecty</v>
      </c>
      <c r="D480" s="22" t="str">
        <f>VLOOKUP(A480,'MP details'!$A$1:$D$651,3,FALSE)</f>
        <v>Conservative</v>
      </c>
      <c r="E480" s="22" t="str">
        <f>VLOOKUP(A480,'MP details'!$A$1:$D$651,4,FALSE)</f>
        <v>ben.obesejecty.mp@parliament.uk</v>
      </c>
      <c r="F480" s="29">
        <v>1870</v>
      </c>
      <c r="G480" s="29">
        <v>1870</v>
      </c>
      <c r="H480" s="29">
        <v>1820</v>
      </c>
      <c r="I480" s="30">
        <f>VLOOKUP(A480,'ECP Child Poverty data'!$A$3:$D$652,4,FALSE)</f>
        <v>4686</v>
      </c>
      <c r="J480" s="31">
        <f>VLOOKUP(A480,'ECP Child Poverty data'!$A$3:$E$652,5,FALSE)</f>
        <v>0.19949287176132202</v>
      </c>
      <c r="K480" s="30">
        <f t="shared" si="42"/>
        <v>23489.561098736605</v>
      </c>
      <c r="L480" s="54">
        <f t="shared" si="43"/>
        <v>7.7481226334956479E-2</v>
      </c>
      <c r="M480" s="32"/>
      <c r="N480" s="33">
        <f t="shared" si="44"/>
        <v>0.61538461538461542</v>
      </c>
      <c r="O480" s="33">
        <f t="shared" si="45"/>
        <v>0.45054945054945056</v>
      </c>
      <c r="P480" s="33">
        <f t="shared" si="46"/>
        <v>9.8901098901098897E-2</v>
      </c>
      <c r="Q480" s="33">
        <f t="shared" si="47"/>
        <v>0.50549450549450547</v>
      </c>
      <c r="R480" s="36"/>
      <c r="S480" s="37">
        <v>110</v>
      </c>
      <c r="T480" s="37">
        <v>80</v>
      </c>
      <c r="U480" s="37">
        <v>0</v>
      </c>
      <c r="V480" s="37">
        <v>10</v>
      </c>
      <c r="W480" s="37">
        <v>10</v>
      </c>
      <c r="X480" s="37">
        <v>920</v>
      </c>
      <c r="Y480" s="37">
        <v>340</v>
      </c>
      <c r="Z480" s="37">
        <v>570</v>
      </c>
      <c r="AA480" s="37">
        <v>950</v>
      </c>
      <c r="AB480" s="37">
        <v>300</v>
      </c>
      <c r="AC480" s="37">
        <v>480</v>
      </c>
      <c r="AD480" s="37">
        <v>180</v>
      </c>
      <c r="AE480" s="37">
        <v>640</v>
      </c>
      <c r="AF480" s="37">
        <v>1120</v>
      </c>
      <c r="AG480" s="37">
        <v>750</v>
      </c>
      <c r="AH480" s="37">
        <v>960</v>
      </c>
      <c r="AI480" s="37">
        <v>560</v>
      </c>
      <c r="AJ480" s="37">
        <v>190</v>
      </c>
      <c r="AK480" s="37">
        <v>160</v>
      </c>
      <c r="AL480" s="37">
        <v>820</v>
      </c>
      <c r="AM480" s="37">
        <v>260</v>
      </c>
      <c r="AN480" s="37">
        <v>0</v>
      </c>
      <c r="AO480" s="37">
        <v>280</v>
      </c>
      <c r="AP480" s="37">
        <v>620</v>
      </c>
      <c r="AQ480" s="37">
        <v>600</v>
      </c>
      <c r="AR480" s="37">
        <v>580</v>
      </c>
      <c r="AS480" s="37">
        <v>50</v>
      </c>
      <c r="AT480" s="37">
        <v>0</v>
      </c>
      <c r="AU480" s="37">
        <v>230</v>
      </c>
      <c r="AV480" s="37">
        <v>250</v>
      </c>
      <c r="AW480" s="37">
        <v>1030</v>
      </c>
      <c r="AX480" s="37">
        <v>650</v>
      </c>
      <c r="AY480" s="37">
        <v>80</v>
      </c>
      <c r="AZ480" s="37">
        <v>130</v>
      </c>
      <c r="BA480" s="37">
        <v>180</v>
      </c>
    </row>
    <row r="481" spans="1:53" ht="15" customHeight="1" x14ac:dyDescent="0.3">
      <c r="A481" s="22" t="s">
        <v>395</v>
      </c>
      <c r="B481" s="22" t="str">
        <f>VLOOKUP(A481,'ECP Child Poverty data'!$A$1:$B$652,2,FALSE)</f>
        <v>South West</v>
      </c>
      <c r="C481" s="22" t="str">
        <f>VLOOKUP(A481,'MP details'!$A$1:$D$651,2,FALSE)</f>
        <v>Brian Mathew</v>
      </c>
      <c r="D481" s="22" t="str">
        <f>VLOOKUP(A481,'MP details'!$A$1:$D$651,3,FALSE)</f>
        <v>Liberal Democrat</v>
      </c>
      <c r="E481" s="22" t="str">
        <f>VLOOKUP(A481,'MP details'!$A$1:$D$651,4,FALSE)</f>
        <v>brian.mathew.mp@parliament.uk</v>
      </c>
      <c r="F481" s="29">
        <v>1530</v>
      </c>
      <c r="G481" s="29">
        <v>1530</v>
      </c>
      <c r="H481" s="29">
        <v>1450</v>
      </c>
      <c r="I481" s="30">
        <f>VLOOKUP(A481,'ECP Child Poverty data'!$A$3:$D$652,4,FALSE)</f>
        <v>4259</v>
      </c>
      <c r="J481" s="31">
        <f>VLOOKUP(A481,'ECP Child Poverty data'!$A$3:$E$652,5,FALSE)</f>
        <v>0.22744153439998627</v>
      </c>
      <c r="K481" s="30">
        <f t="shared" si="42"/>
        <v>18725.691467196932</v>
      </c>
      <c r="L481" s="54">
        <f t="shared" si="43"/>
        <v>7.7433722676679986E-2</v>
      </c>
      <c r="M481" s="32"/>
      <c r="N481" s="33">
        <f t="shared" si="44"/>
        <v>0.68965517241379315</v>
      </c>
      <c r="O481" s="33">
        <f t="shared" si="45"/>
        <v>0.52413793103448281</v>
      </c>
      <c r="P481" s="33">
        <f t="shared" si="46"/>
        <v>6.8965517241379309E-2</v>
      </c>
      <c r="Q481" s="33">
        <f t="shared" si="47"/>
        <v>0.55172413793103448</v>
      </c>
      <c r="R481" s="36"/>
      <c r="S481" s="37">
        <v>120</v>
      </c>
      <c r="T481" s="37">
        <v>80</v>
      </c>
      <c r="U481" s="37">
        <v>20</v>
      </c>
      <c r="V481" s="37">
        <v>0</v>
      </c>
      <c r="W481" s="37">
        <v>10</v>
      </c>
      <c r="X481" s="37">
        <v>800</v>
      </c>
      <c r="Y481" s="37">
        <v>390</v>
      </c>
      <c r="Z481" s="37">
        <v>410</v>
      </c>
      <c r="AA481" s="37">
        <v>740</v>
      </c>
      <c r="AB481" s="37">
        <v>240</v>
      </c>
      <c r="AC481" s="37">
        <v>370</v>
      </c>
      <c r="AD481" s="37">
        <v>120</v>
      </c>
      <c r="AE481" s="37">
        <v>630</v>
      </c>
      <c r="AF481" s="37">
        <v>1000</v>
      </c>
      <c r="AG481" s="37">
        <v>530</v>
      </c>
      <c r="AH481" s="37">
        <v>890</v>
      </c>
      <c r="AI481" s="37">
        <v>440</v>
      </c>
      <c r="AJ481" s="37">
        <v>140</v>
      </c>
      <c r="AK481" s="37">
        <v>70</v>
      </c>
      <c r="AL481" s="37">
        <v>760</v>
      </c>
      <c r="AM481" s="37">
        <v>210</v>
      </c>
      <c r="AN481" s="37">
        <v>0</v>
      </c>
      <c r="AO481" s="37">
        <v>180</v>
      </c>
      <c r="AP481" s="37">
        <v>630</v>
      </c>
      <c r="AQ481" s="37">
        <v>610</v>
      </c>
      <c r="AR481" s="37">
        <v>580</v>
      </c>
      <c r="AS481" s="37">
        <v>50</v>
      </c>
      <c r="AT481" s="37">
        <v>20</v>
      </c>
      <c r="AU481" s="37">
        <v>190</v>
      </c>
      <c r="AV481" s="37">
        <v>220</v>
      </c>
      <c r="AW481" s="37">
        <v>900</v>
      </c>
      <c r="AX481" s="37">
        <v>480</v>
      </c>
      <c r="AY481" s="37">
        <v>90</v>
      </c>
      <c r="AZ481" s="37">
        <v>80</v>
      </c>
      <c r="BA481" s="37">
        <v>100</v>
      </c>
    </row>
    <row r="482" spans="1:53" ht="15" customHeight="1" x14ac:dyDescent="0.3">
      <c r="A482" s="22" t="s">
        <v>428</v>
      </c>
      <c r="B482" s="22" t="str">
        <f>VLOOKUP(A482,'ECP Child Poverty data'!$A$1:$B$652,2,FALSE)</f>
        <v>East of England</v>
      </c>
      <c r="C482" s="22" t="str">
        <f>VLOOKUP(A482,'MP details'!$A$1:$D$651,2,FALSE)</f>
        <v>Chris Hinchliff</v>
      </c>
      <c r="D482" s="22" t="str">
        <f>VLOOKUP(A482,'MP details'!$A$1:$D$651,3,FALSE)</f>
        <v>Independent</v>
      </c>
      <c r="E482" s="22" t="str">
        <f>VLOOKUP(A482,'MP details'!$A$1:$D$651,4,FALSE)</f>
        <v>chris.hinchliff.mp@parliament.uk</v>
      </c>
      <c r="F482" s="29">
        <v>1840</v>
      </c>
      <c r="G482" s="29">
        <v>1840</v>
      </c>
      <c r="H482" s="29">
        <v>1790</v>
      </c>
      <c r="I482" s="30">
        <f>VLOOKUP(A482,'ECP Child Poverty data'!$A$3:$D$652,4,FALSE)</f>
        <v>4225</v>
      </c>
      <c r="J482" s="31">
        <f>VLOOKUP(A482,'ECP Child Poverty data'!$A$3:$E$652,5,FALSE)</f>
        <v>0.18264178931713104</v>
      </c>
      <c r="K482" s="30">
        <f t="shared" si="42"/>
        <v>23132.712484895223</v>
      </c>
      <c r="L482" s="54">
        <f t="shared" si="43"/>
        <v>7.7379598314240128E-2</v>
      </c>
      <c r="M482" s="32"/>
      <c r="N482" s="33">
        <f t="shared" si="44"/>
        <v>0.59217877094972071</v>
      </c>
      <c r="O482" s="33">
        <f t="shared" si="45"/>
        <v>0.49162011173184356</v>
      </c>
      <c r="P482" s="33">
        <f t="shared" si="46"/>
        <v>8.9385474860335198E-2</v>
      </c>
      <c r="Q482" s="33">
        <f t="shared" si="47"/>
        <v>0.5977653631284916</v>
      </c>
      <c r="R482" s="36"/>
      <c r="S482" s="37">
        <v>90</v>
      </c>
      <c r="T482" s="37">
        <v>60</v>
      </c>
      <c r="U482" s="37">
        <v>0</v>
      </c>
      <c r="V482" s="37">
        <v>0</v>
      </c>
      <c r="W482" s="37">
        <v>20</v>
      </c>
      <c r="X482" s="37">
        <v>1070</v>
      </c>
      <c r="Y482" s="37">
        <v>430</v>
      </c>
      <c r="Z482" s="37">
        <v>640</v>
      </c>
      <c r="AA482" s="37">
        <v>780</v>
      </c>
      <c r="AB482" s="37">
        <v>250</v>
      </c>
      <c r="AC482" s="37">
        <v>380</v>
      </c>
      <c r="AD482" s="37">
        <v>140</v>
      </c>
      <c r="AE482" s="37">
        <v>680</v>
      </c>
      <c r="AF482" s="37">
        <v>1060</v>
      </c>
      <c r="AG482" s="37">
        <v>780</v>
      </c>
      <c r="AH482" s="37">
        <v>1060</v>
      </c>
      <c r="AI482" s="37">
        <v>480</v>
      </c>
      <c r="AJ482" s="37">
        <v>220</v>
      </c>
      <c r="AK482" s="37">
        <v>90</v>
      </c>
      <c r="AL482" s="37">
        <v>880</v>
      </c>
      <c r="AM482" s="37">
        <v>280</v>
      </c>
      <c r="AN482" s="37">
        <v>0</v>
      </c>
      <c r="AO482" s="37">
        <v>280</v>
      </c>
      <c r="AP482" s="37">
        <v>660</v>
      </c>
      <c r="AQ482" s="37">
        <v>630</v>
      </c>
      <c r="AR482" s="37">
        <v>620</v>
      </c>
      <c r="AS482" s="37">
        <v>30</v>
      </c>
      <c r="AT482" s="37">
        <v>10</v>
      </c>
      <c r="AU482" s="37">
        <v>240</v>
      </c>
      <c r="AV482" s="37">
        <v>230</v>
      </c>
      <c r="AW482" s="37">
        <v>1090</v>
      </c>
      <c r="AX482" s="37">
        <v>520</v>
      </c>
      <c r="AY482" s="37">
        <v>80</v>
      </c>
      <c r="AZ482" s="37">
        <v>110</v>
      </c>
      <c r="BA482" s="37">
        <v>160</v>
      </c>
    </row>
    <row r="483" spans="1:53" ht="15" customHeight="1" x14ac:dyDescent="0.3">
      <c r="A483" s="22" t="s">
        <v>376</v>
      </c>
      <c r="B483" s="22" t="str">
        <f>VLOOKUP(A483,'ECP Child Poverty data'!$A$1:$B$652,2,FALSE)</f>
        <v>London</v>
      </c>
      <c r="C483" s="22" t="str">
        <f>VLOOKUP(A483,'MP details'!$A$1:$D$651,2,FALSE)</f>
        <v>Ellie Reeves</v>
      </c>
      <c r="D483" s="22" t="str">
        <f>VLOOKUP(A483,'MP details'!$A$1:$D$651,3,FALSE)</f>
        <v>Labour</v>
      </c>
      <c r="E483" s="22" t="str">
        <f>VLOOKUP(A483,'MP details'!$A$1:$D$651,4,FALSE)</f>
        <v>ellie.reeves.mp@parliament.uk</v>
      </c>
      <c r="F483" s="29">
        <v>1960</v>
      </c>
      <c r="G483" s="29">
        <v>1960</v>
      </c>
      <c r="H483" s="29">
        <v>1890</v>
      </c>
      <c r="I483" s="30">
        <f>VLOOKUP(A483,'ECP Child Poverty data'!$A$3:$D$652,4,FALSE)</f>
        <v>6884</v>
      </c>
      <c r="J483" s="31">
        <f>VLOOKUP(A483,'ECP Child Poverty data'!$A$3:$E$652,5,FALSE)</f>
        <v>0.2812369167804718</v>
      </c>
      <c r="K483" s="30">
        <f t="shared" si="42"/>
        <v>24477.583095442336</v>
      </c>
      <c r="L483" s="54">
        <f t="shared" si="43"/>
        <v>7.7213505623923845E-2</v>
      </c>
      <c r="M483" s="32"/>
      <c r="N483" s="33">
        <f t="shared" si="44"/>
        <v>0.59788359788359791</v>
      </c>
      <c r="O483" s="33">
        <f t="shared" si="45"/>
        <v>0.31746031746031744</v>
      </c>
      <c r="P483" s="33">
        <f t="shared" si="46"/>
        <v>0.10052910052910052</v>
      </c>
      <c r="Q483" s="33">
        <f t="shared" si="47"/>
        <v>0.71957671957671954</v>
      </c>
      <c r="R483" s="36"/>
      <c r="S483" s="37">
        <v>120</v>
      </c>
      <c r="T483" s="37">
        <v>100</v>
      </c>
      <c r="U483" s="37">
        <v>0</v>
      </c>
      <c r="V483" s="37">
        <v>0</v>
      </c>
      <c r="W483" s="37">
        <v>20</v>
      </c>
      <c r="X483" s="37">
        <v>1360</v>
      </c>
      <c r="Y483" s="37">
        <v>640</v>
      </c>
      <c r="Z483" s="37">
        <v>720</v>
      </c>
      <c r="AA483" s="37">
        <v>600</v>
      </c>
      <c r="AB483" s="37">
        <v>150</v>
      </c>
      <c r="AC483" s="37">
        <v>340</v>
      </c>
      <c r="AD483" s="37">
        <v>120</v>
      </c>
      <c r="AE483" s="37">
        <v>790</v>
      </c>
      <c r="AF483" s="37">
        <v>1130</v>
      </c>
      <c r="AG483" s="37">
        <v>830</v>
      </c>
      <c r="AH483" s="37">
        <v>1100</v>
      </c>
      <c r="AI483" s="37">
        <v>600</v>
      </c>
      <c r="AJ483" s="37">
        <v>180</v>
      </c>
      <c r="AK483" s="37">
        <v>90</v>
      </c>
      <c r="AL483" s="37">
        <v>600</v>
      </c>
      <c r="AM483" s="37">
        <v>160</v>
      </c>
      <c r="AN483" s="37">
        <v>0</v>
      </c>
      <c r="AO483" s="37">
        <v>200</v>
      </c>
      <c r="AP483" s="37">
        <v>420</v>
      </c>
      <c r="AQ483" s="37">
        <v>410</v>
      </c>
      <c r="AR483" s="37">
        <v>390</v>
      </c>
      <c r="AS483" s="37">
        <v>40</v>
      </c>
      <c r="AT483" s="37">
        <v>10</v>
      </c>
      <c r="AU483" s="37">
        <v>460</v>
      </c>
      <c r="AV483" s="37">
        <v>280</v>
      </c>
      <c r="AW483" s="37">
        <v>850</v>
      </c>
      <c r="AX483" s="37">
        <v>480</v>
      </c>
      <c r="AY483" s="37">
        <v>150</v>
      </c>
      <c r="AZ483" s="37">
        <v>130</v>
      </c>
      <c r="BA483" s="37">
        <v>190</v>
      </c>
    </row>
    <row r="484" spans="1:53" ht="15" customHeight="1" x14ac:dyDescent="0.3">
      <c r="A484" s="22" t="s">
        <v>142</v>
      </c>
      <c r="B484" s="22" t="str">
        <f>VLOOKUP(A484,'ECP Child Poverty data'!$A$1:$B$652,2,FALSE)</f>
        <v>West Midlands</v>
      </c>
      <c r="C484" s="22" t="str">
        <f>VLOOKUP(A484,'MP details'!$A$1:$D$651,2,FALSE)</f>
        <v>Manuela Perteghella</v>
      </c>
      <c r="D484" s="22" t="str">
        <f>VLOOKUP(A484,'MP details'!$A$1:$D$651,3,FALSE)</f>
        <v>Liberal Democrat</v>
      </c>
      <c r="E484" s="22" t="str">
        <f>VLOOKUP(A484,'MP details'!$A$1:$D$651,4,FALSE)</f>
        <v>manuela.perteghella.mp@parliament.uk</v>
      </c>
      <c r="F484" s="29">
        <v>1470</v>
      </c>
      <c r="G484" s="29">
        <v>1470</v>
      </c>
      <c r="H484" s="29">
        <v>1400</v>
      </c>
      <c r="I484" s="30">
        <f>VLOOKUP(A484,'ECP Child Poverty data'!$A$3:$D$652,4,FALSE)</f>
        <v>4166</v>
      </c>
      <c r="J484" s="31">
        <f>VLOOKUP(A484,'ECP Child Poverty data'!$A$3:$E$652,5,FALSE)</f>
        <v>0.22761991620063782</v>
      </c>
      <c r="K484" s="30">
        <f t="shared" si="42"/>
        <v>18302.440619158468</v>
      </c>
      <c r="L484" s="54">
        <f t="shared" si="43"/>
        <v>7.6492530648318041E-2</v>
      </c>
      <c r="M484" s="32"/>
      <c r="N484" s="33">
        <f t="shared" si="44"/>
        <v>0.61428571428571432</v>
      </c>
      <c r="O484" s="33">
        <f t="shared" si="45"/>
        <v>0.51428571428571423</v>
      </c>
      <c r="P484" s="33">
        <f t="shared" si="46"/>
        <v>0.12857142857142856</v>
      </c>
      <c r="Q484" s="33">
        <f t="shared" si="47"/>
        <v>0.6071428571428571</v>
      </c>
      <c r="R484" s="36"/>
      <c r="S484" s="37">
        <v>120</v>
      </c>
      <c r="T484" s="37">
        <v>90</v>
      </c>
      <c r="U484" s="37">
        <v>0</v>
      </c>
      <c r="V484" s="37">
        <v>10</v>
      </c>
      <c r="W484" s="37">
        <v>20</v>
      </c>
      <c r="X484" s="37">
        <v>850</v>
      </c>
      <c r="Y484" s="37">
        <v>320</v>
      </c>
      <c r="Z484" s="37">
        <v>530</v>
      </c>
      <c r="AA484" s="37">
        <v>620</v>
      </c>
      <c r="AB484" s="37">
        <v>220</v>
      </c>
      <c r="AC484" s="37">
        <v>310</v>
      </c>
      <c r="AD484" s="37">
        <v>80</v>
      </c>
      <c r="AE484" s="37">
        <v>550</v>
      </c>
      <c r="AF484" s="37">
        <v>860</v>
      </c>
      <c r="AG484" s="37">
        <v>610</v>
      </c>
      <c r="AH484" s="37">
        <v>870</v>
      </c>
      <c r="AI484" s="37">
        <v>360</v>
      </c>
      <c r="AJ484" s="37">
        <v>160</v>
      </c>
      <c r="AK484" s="37">
        <v>80</v>
      </c>
      <c r="AL484" s="37">
        <v>720</v>
      </c>
      <c r="AM484" s="37">
        <v>200</v>
      </c>
      <c r="AN484" s="37">
        <v>0</v>
      </c>
      <c r="AO484" s="37">
        <v>260</v>
      </c>
      <c r="AP484" s="37">
        <v>560</v>
      </c>
      <c r="AQ484" s="37">
        <v>560</v>
      </c>
      <c r="AR484" s="37">
        <v>540</v>
      </c>
      <c r="AS484" s="37">
        <v>40</v>
      </c>
      <c r="AT484" s="37">
        <v>0</v>
      </c>
      <c r="AU484" s="37">
        <v>180</v>
      </c>
      <c r="AV484" s="37">
        <v>180</v>
      </c>
      <c r="AW484" s="37">
        <v>820</v>
      </c>
      <c r="AX484" s="37">
        <v>460</v>
      </c>
      <c r="AY484" s="37">
        <v>70</v>
      </c>
      <c r="AZ484" s="37">
        <v>110</v>
      </c>
      <c r="BA484" s="37">
        <v>180</v>
      </c>
    </row>
    <row r="485" spans="1:53" ht="15" customHeight="1" x14ac:dyDescent="0.3">
      <c r="A485" s="22" t="s">
        <v>252</v>
      </c>
      <c r="B485" s="22" t="str">
        <f>VLOOKUP(A485,'ECP Child Poverty data'!$A$1:$B$652,2,FALSE)</f>
        <v>Yorkshire And The Humber</v>
      </c>
      <c r="C485" s="22" t="str">
        <f>VLOOKUP(A485,'MP details'!$A$1:$D$651,2,FALSE)</f>
        <v>Paul Davies</v>
      </c>
      <c r="D485" s="22" t="str">
        <f>VLOOKUP(A485,'MP details'!$A$1:$D$651,3,FALSE)</f>
        <v>Labour</v>
      </c>
      <c r="E485" s="22" t="str">
        <f>VLOOKUP(A485,'MP details'!$A$1:$D$651,4,FALSE)</f>
        <v>paul.davies.mp@parliament.uk</v>
      </c>
      <c r="F485" s="29">
        <v>1640</v>
      </c>
      <c r="G485" s="29">
        <v>1640</v>
      </c>
      <c r="H485" s="29">
        <v>1570</v>
      </c>
      <c r="I485" s="30">
        <f>VLOOKUP(A485,'ECP Child Poverty data'!$A$3:$D$652,4,FALSE)</f>
        <v>5295</v>
      </c>
      <c r="J485" s="31">
        <f>VLOOKUP(A485,'ECP Child Poverty data'!$A$3:$E$652,5,FALSE)</f>
        <v>0.25737407803535461</v>
      </c>
      <c r="K485" s="30">
        <f t="shared" si="42"/>
        <v>20573.167431697002</v>
      </c>
      <c r="L485" s="54">
        <f t="shared" si="43"/>
        <v>7.6312993865062642E-2</v>
      </c>
      <c r="M485" s="32"/>
      <c r="N485" s="33">
        <f t="shared" si="44"/>
        <v>0.5859872611464968</v>
      </c>
      <c r="O485" s="33">
        <f t="shared" si="45"/>
        <v>0.4713375796178344</v>
      </c>
      <c r="P485" s="33">
        <f t="shared" si="46"/>
        <v>8.2802547770700632E-2</v>
      </c>
      <c r="Q485" s="33">
        <f t="shared" si="47"/>
        <v>0.60509554140127386</v>
      </c>
      <c r="R485" s="36"/>
      <c r="S485" s="37">
        <v>130</v>
      </c>
      <c r="T485" s="37">
        <v>80</v>
      </c>
      <c r="U485" s="37">
        <v>20</v>
      </c>
      <c r="V485" s="37">
        <v>0</v>
      </c>
      <c r="W485" s="37">
        <v>20</v>
      </c>
      <c r="X485" s="37">
        <v>950</v>
      </c>
      <c r="Y485" s="37">
        <v>370</v>
      </c>
      <c r="Z485" s="37">
        <v>580</v>
      </c>
      <c r="AA485" s="37">
        <v>690</v>
      </c>
      <c r="AB485" s="37">
        <v>240</v>
      </c>
      <c r="AC485" s="37">
        <v>310</v>
      </c>
      <c r="AD485" s="37">
        <v>140</v>
      </c>
      <c r="AE485" s="37">
        <v>610</v>
      </c>
      <c r="AF485" s="37">
        <v>920</v>
      </c>
      <c r="AG485" s="37">
        <v>720</v>
      </c>
      <c r="AH485" s="37">
        <v>940</v>
      </c>
      <c r="AI485" s="37">
        <v>470</v>
      </c>
      <c r="AJ485" s="37">
        <v>140</v>
      </c>
      <c r="AK485" s="37">
        <v>80</v>
      </c>
      <c r="AL485" s="37">
        <v>740</v>
      </c>
      <c r="AM485" s="37">
        <v>310</v>
      </c>
      <c r="AN485" s="37">
        <v>0</v>
      </c>
      <c r="AO485" s="37">
        <v>290</v>
      </c>
      <c r="AP485" s="37">
        <v>480</v>
      </c>
      <c r="AQ485" s="37">
        <v>470</v>
      </c>
      <c r="AR485" s="37">
        <v>450</v>
      </c>
      <c r="AS485" s="37">
        <v>40</v>
      </c>
      <c r="AT485" s="37">
        <v>0</v>
      </c>
      <c r="AU485" s="37">
        <v>250</v>
      </c>
      <c r="AV485" s="37">
        <v>250</v>
      </c>
      <c r="AW485" s="37">
        <v>890</v>
      </c>
      <c r="AX485" s="37">
        <v>480</v>
      </c>
      <c r="AY485" s="37">
        <v>100</v>
      </c>
      <c r="AZ485" s="37">
        <v>90</v>
      </c>
      <c r="BA485" s="37">
        <v>130</v>
      </c>
    </row>
    <row r="486" spans="1:53" ht="15" customHeight="1" x14ac:dyDescent="0.3">
      <c r="A486" s="22" t="s">
        <v>554</v>
      </c>
      <c r="B486" s="22" t="str">
        <f>VLOOKUP(A486,'ECP Child Poverty data'!$A$1:$B$652,2,FALSE)</f>
        <v>South East</v>
      </c>
      <c r="C486" s="22" t="str">
        <f>VLOOKUP(A486,'MP details'!$A$1:$D$651,2,FALSE)</f>
        <v>Tom Tugendhat</v>
      </c>
      <c r="D486" s="22" t="str">
        <f>VLOOKUP(A486,'MP details'!$A$1:$D$651,3,FALSE)</f>
        <v>Conservative</v>
      </c>
      <c r="E486" s="22" t="str">
        <f>VLOOKUP(A486,'MP details'!$A$1:$D$651,4,FALSE)</f>
        <v>tom.tugendhat.mp@parliament.uk</v>
      </c>
      <c r="F486" s="29">
        <v>1680</v>
      </c>
      <c r="G486" s="29">
        <v>1680</v>
      </c>
      <c r="H486" s="29">
        <v>1630</v>
      </c>
      <c r="I486" s="30">
        <f>VLOOKUP(A486,'ECP Child Poverty data'!$A$3:$D$652,4,FALSE)</f>
        <v>4726</v>
      </c>
      <c r="J486" s="31">
        <f>VLOOKUP(A486,'ECP Child Poverty data'!$A$3:$E$652,5,FALSE)</f>
        <v>0.2208501398563385</v>
      </c>
      <c r="K486" s="30">
        <f t="shared" si="42"/>
        <v>21399.126136276078</v>
      </c>
      <c r="L486" s="54">
        <f t="shared" si="43"/>
        <v>7.6171334736739676E-2</v>
      </c>
      <c r="M486" s="32"/>
      <c r="N486" s="33">
        <f t="shared" si="44"/>
        <v>0.56441717791411039</v>
      </c>
      <c r="O486" s="33">
        <f t="shared" si="45"/>
        <v>0.56441717791411039</v>
      </c>
      <c r="P486" s="33">
        <f t="shared" si="46"/>
        <v>0.1165644171779141</v>
      </c>
      <c r="Q486" s="33">
        <f t="shared" si="47"/>
        <v>0.60122699386503065</v>
      </c>
      <c r="R486" s="36"/>
      <c r="S486" s="37">
        <v>110</v>
      </c>
      <c r="T486" s="37">
        <v>80</v>
      </c>
      <c r="U486" s="37">
        <v>10</v>
      </c>
      <c r="V486" s="37">
        <v>0</v>
      </c>
      <c r="W486" s="37">
        <v>20</v>
      </c>
      <c r="X486" s="37">
        <v>980</v>
      </c>
      <c r="Y486" s="37">
        <v>340</v>
      </c>
      <c r="Z486" s="37">
        <v>630</v>
      </c>
      <c r="AA486" s="37">
        <v>710</v>
      </c>
      <c r="AB486" s="37">
        <v>260</v>
      </c>
      <c r="AC486" s="37">
        <v>320</v>
      </c>
      <c r="AD486" s="37">
        <v>130</v>
      </c>
      <c r="AE486" s="37">
        <v>600</v>
      </c>
      <c r="AF486" s="37">
        <v>920</v>
      </c>
      <c r="AG486" s="37">
        <v>760</v>
      </c>
      <c r="AH486" s="37">
        <v>880</v>
      </c>
      <c r="AI486" s="37">
        <v>460</v>
      </c>
      <c r="AJ486" s="37">
        <v>220</v>
      </c>
      <c r="AK486" s="37">
        <v>120</v>
      </c>
      <c r="AL486" s="37">
        <v>920</v>
      </c>
      <c r="AM486" s="37">
        <v>230</v>
      </c>
      <c r="AN486" s="37">
        <v>0</v>
      </c>
      <c r="AO486" s="37">
        <v>310</v>
      </c>
      <c r="AP486" s="37">
        <v>700</v>
      </c>
      <c r="AQ486" s="37">
        <v>680</v>
      </c>
      <c r="AR486" s="37">
        <v>660</v>
      </c>
      <c r="AS486" s="37">
        <v>40</v>
      </c>
      <c r="AT486" s="37">
        <v>0</v>
      </c>
      <c r="AU486" s="37">
        <v>230</v>
      </c>
      <c r="AV486" s="37">
        <v>200</v>
      </c>
      <c r="AW486" s="37">
        <v>990</v>
      </c>
      <c r="AX486" s="37">
        <v>480</v>
      </c>
      <c r="AY486" s="37">
        <v>70</v>
      </c>
      <c r="AZ486" s="37">
        <v>120</v>
      </c>
      <c r="BA486" s="37">
        <v>190</v>
      </c>
    </row>
    <row r="487" spans="1:53" ht="15" customHeight="1" x14ac:dyDescent="0.3">
      <c r="A487" s="22" t="s">
        <v>103</v>
      </c>
      <c r="B487" s="22" t="str">
        <f>VLOOKUP(A487,'ECP Child Poverty data'!$A$1:$B$652,2,FALSE)</f>
        <v>South East</v>
      </c>
      <c r="C487" s="22" t="str">
        <f>VLOOKUP(A487,'MP details'!$A$1:$D$651,2,FALSE)</f>
        <v>Liz Jarvis</v>
      </c>
      <c r="D487" s="22" t="str">
        <f>VLOOKUP(A487,'MP details'!$A$1:$D$651,3,FALSE)</f>
        <v>Liberal Democrat</v>
      </c>
      <c r="E487" s="22" t="str">
        <f>VLOOKUP(A487,'MP details'!$A$1:$D$651,4,FALSE)</f>
        <v>liz.jarvis.mp@parliament.uk</v>
      </c>
      <c r="F487" s="29">
        <v>1590</v>
      </c>
      <c r="G487" s="29">
        <v>1590</v>
      </c>
      <c r="H487" s="29">
        <v>1540</v>
      </c>
      <c r="I487" s="30">
        <f>VLOOKUP(A487,'ECP Child Poverty data'!$A$3:$D$652,4,FALSE)</f>
        <v>4168</v>
      </c>
      <c r="J487" s="31">
        <f>VLOOKUP(A487,'ECP Child Poverty data'!$A$3:$E$652,5,FALSE)</f>
        <v>0.20576557517051697</v>
      </c>
      <c r="K487" s="30">
        <f t="shared" si="42"/>
        <v>20256.060794163444</v>
      </c>
      <c r="L487" s="54">
        <f t="shared" si="43"/>
        <v>7.6026628062043217E-2</v>
      </c>
      <c r="M487" s="32"/>
      <c r="N487" s="33">
        <f t="shared" si="44"/>
        <v>0.66883116883116878</v>
      </c>
      <c r="O487" s="33">
        <f t="shared" si="45"/>
        <v>0.51948051948051943</v>
      </c>
      <c r="P487" s="33">
        <f t="shared" si="46"/>
        <v>8.4415584415584416E-2</v>
      </c>
      <c r="Q487" s="33">
        <f t="shared" si="47"/>
        <v>0.51298701298701299</v>
      </c>
      <c r="R487" s="36"/>
      <c r="S487" s="37">
        <v>110</v>
      </c>
      <c r="T487" s="37">
        <v>80</v>
      </c>
      <c r="U487" s="37">
        <v>20</v>
      </c>
      <c r="V487" s="37">
        <v>0</v>
      </c>
      <c r="W487" s="37">
        <v>20</v>
      </c>
      <c r="X487" s="37">
        <v>790</v>
      </c>
      <c r="Y487" s="37">
        <v>360</v>
      </c>
      <c r="Z487" s="37">
        <v>430</v>
      </c>
      <c r="AA487" s="37">
        <v>800</v>
      </c>
      <c r="AB487" s="37">
        <v>300</v>
      </c>
      <c r="AC487" s="37">
        <v>370</v>
      </c>
      <c r="AD487" s="37">
        <v>130</v>
      </c>
      <c r="AE487" s="37">
        <v>660</v>
      </c>
      <c r="AF487" s="37">
        <v>1030</v>
      </c>
      <c r="AG487" s="37">
        <v>560</v>
      </c>
      <c r="AH487" s="37">
        <v>910</v>
      </c>
      <c r="AI487" s="37">
        <v>360</v>
      </c>
      <c r="AJ487" s="37">
        <v>220</v>
      </c>
      <c r="AK487" s="37">
        <v>120</v>
      </c>
      <c r="AL487" s="37">
        <v>800</v>
      </c>
      <c r="AM487" s="37">
        <v>190</v>
      </c>
      <c r="AN487" s="37">
        <v>0</v>
      </c>
      <c r="AO487" s="37">
        <v>180</v>
      </c>
      <c r="AP487" s="37">
        <v>670</v>
      </c>
      <c r="AQ487" s="37">
        <v>640</v>
      </c>
      <c r="AR487" s="37">
        <v>620</v>
      </c>
      <c r="AS487" s="37">
        <v>40</v>
      </c>
      <c r="AT487" s="37">
        <v>0</v>
      </c>
      <c r="AU487" s="37">
        <v>170</v>
      </c>
      <c r="AV487" s="37">
        <v>240</v>
      </c>
      <c r="AW487" s="37">
        <v>950</v>
      </c>
      <c r="AX487" s="37">
        <v>520</v>
      </c>
      <c r="AY487" s="37">
        <v>70</v>
      </c>
      <c r="AZ487" s="37">
        <v>90</v>
      </c>
      <c r="BA487" s="37">
        <v>130</v>
      </c>
    </row>
    <row r="488" spans="1:53" ht="15" customHeight="1" x14ac:dyDescent="0.3">
      <c r="A488" s="22" t="s">
        <v>618</v>
      </c>
      <c r="B488" s="22" t="str">
        <f>VLOOKUP(A488,'ECP Child Poverty data'!$A$1:$B$652,2,FALSE)</f>
        <v>Scotland</v>
      </c>
      <c r="C488" s="22" t="str">
        <f>VLOOKUP(A488,'MP details'!$A$1:$D$651,2,FALSE)</f>
        <v>Joani Reid</v>
      </c>
      <c r="D488" s="22" t="str">
        <f>VLOOKUP(A488,'MP details'!$A$1:$D$651,3,FALSE)</f>
        <v>Labour</v>
      </c>
      <c r="E488" s="22" t="str">
        <f>VLOOKUP(A488,'MP details'!$A$1:$D$651,4,FALSE)</f>
        <v>joani.reid.mp@parliament.uk</v>
      </c>
      <c r="F488" s="29">
        <v>1470</v>
      </c>
      <c r="G488" s="29">
        <v>1470</v>
      </c>
      <c r="H488" s="29">
        <v>1410</v>
      </c>
      <c r="I488" s="30">
        <f>VLOOKUP(A488,'ECP Child Poverty data'!$A$3:$D$652,4,FALSE)</f>
        <v>3603</v>
      </c>
      <c r="J488" s="31">
        <f>VLOOKUP(A488,'ECP Child Poverty data'!$A$3:$E$652,5,FALSE)</f>
        <v>0.19404575228691101</v>
      </c>
      <c r="K488" s="30">
        <f t="shared" si="42"/>
        <v>18567.785986228122</v>
      </c>
      <c r="L488" s="54">
        <f t="shared" si="43"/>
        <v>7.593797133625993E-2</v>
      </c>
      <c r="M488" s="32"/>
      <c r="N488" s="33">
        <f t="shared" si="44"/>
        <v>0.58865248226950351</v>
      </c>
      <c r="O488" s="33">
        <f t="shared" si="45"/>
        <v>0.51773049645390068</v>
      </c>
      <c r="P488" s="33">
        <f t="shared" si="46"/>
        <v>5.6737588652482268E-2</v>
      </c>
      <c r="Q488" s="33">
        <f t="shared" si="47"/>
        <v>0.5957446808510638</v>
      </c>
      <c r="R488" s="36"/>
      <c r="S488" s="37">
        <v>100</v>
      </c>
      <c r="T488" s="37">
        <v>80</v>
      </c>
      <c r="U488" s="37">
        <v>20</v>
      </c>
      <c r="V488" s="37">
        <v>0</v>
      </c>
      <c r="W488" s="37">
        <v>0</v>
      </c>
      <c r="X488" s="37">
        <v>840</v>
      </c>
      <c r="Y488" s="37">
        <v>330</v>
      </c>
      <c r="Z488" s="37">
        <v>510</v>
      </c>
      <c r="AA488" s="37">
        <v>630</v>
      </c>
      <c r="AB488" s="37">
        <v>140</v>
      </c>
      <c r="AC488" s="37">
        <v>360</v>
      </c>
      <c r="AD488" s="37">
        <v>130</v>
      </c>
      <c r="AE488" s="37">
        <v>460</v>
      </c>
      <c r="AF488" s="37">
        <v>830</v>
      </c>
      <c r="AG488" s="37">
        <v>640</v>
      </c>
      <c r="AH488" s="37">
        <v>870</v>
      </c>
      <c r="AI488" s="37">
        <v>400</v>
      </c>
      <c r="AJ488" s="37">
        <v>120</v>
      </c>
      <c r="AK488" s="37">
        <v>70</v>
      </c>
      <c r="AL488" s="37">
        <v>730</v>
      </c>
      <c r="AM488" s="37">
        <v>220</v>
      </c>
      <c r="AN488" s="37">
        <v>0</v>
      </c>
      <c r="AO488" s="37">
        <v>0</v>
      </c>
      <c r="AP488" s="37">
        <v>620</v>
      </c>
      <c r="AQ488" s="37">
        <v>100</v>
      </c>
      <c r="AR488" s="37">
        <v>90</v>
      </c>
      <c r="AS488" s="37">
        <v>10</v>
      </c>
      <c r="AT488" s="37">
        <v>0</v>
      </c>
      <c r="AU488" s="37">
        <v>150</v>
      </c>
      <c r="AV488" s="37">
        <v>260</v>
      </c>
      <c r="AW488" s="37">
        <v>860</v>
      </c>
      <c r="AX488" s="37">
        <v>410</v>
      </c>
      <c r="AY488" s="37">
        <v>70</v>
      </c>
      <c r="AZ488" s="37">
        <v>110</v>
      </c>
      <c r="BA488" s="37">
        <v>80</v>
      </c>
    </row>
    <row r="489" spans="1:53" ht="15" customHeight="1" x14ac:dyDescent="0.3">
      <c r="A489" s="22" t="s">
        <v>136</v>
      </c>
      <c r="B489" s="22" t="str">
        <f>VLOOKUP(A489,'ECP Child Poverty data'!$A$1:$B$652,2,FALSE)</f>
        <v>West Midlands</v>
      </c>
      <c r="C489" s="22" t="str">
        <f>VLOOKUP(A489,'MP details'!$A$1:$D$651,2,FALSE)</f>
        <v>Dave Robertson</v>
      </c>
      <c r="D489" s="22" t="str">
        <f>VLOOKUP(A489,'MP details'!$A$1:$D$651,3,FALSE)</f>
        <v>Labour</v>
      </c>
      <c r="E489" s="22" t="str">
        <f>VLOOKUP(A489,'MP details'!$A$1:$D$651,4,FALSE)</f>
        <v>dave.robertson.mp@parliament.uk</v>
      </c>
      <c r="F489" s="29">
        <v>1590</v>
      </c>
      <c r="G489" s="29">
        <v>1590</v>
      </c>
      <c r="H489" s="29">
        <v>1480</v>
      </c>
      <c r="I489" s="30">
        <f>VLOOKUP(A489,'ECP Child Poverty data'!$A$3:$D$652,4,FALSE)</f>
        <v>4878</v>
      </c>
      <c r="J489" s="31">
        <f>VLOOKUP(A489,'ECP Child Poverty data'!$A$3:$E$652,5,FALSE)</f>
        <v>0.25021490454673767</v>
      </c>
      <c r="K489" s="30">
        <f t="shared" si="42"/>
        <v>19495.241535816815</v>
      </c>
      <c r="L489" s="54">
        <f t="shared" si="43"/>
        <v>7.5915961199092205E-2</v>
      </c>
      <c r="M489" s="32"/>
      <c r="N489" s="33">
        <f t="shared" si="44"/>
        <v>0.66216216216216217</v>
      </c>
      <c r="O489" s="33">
        <f t="shared" si="45"/>
        <v>0.53378378378378377</v>
      </c>
      <c r="P489" s="33">
        <f t="shared" si="46"/>
        <v>0.10135135135135136</v>
      </c>
      <c r="Q489" s="33">
        <f t="shared" si="47"/>
        <v>0.6216216216216216</v>
      </c>
      <c r="R489" s="36"/>
      <c r="S489" s="37">
        <v>160</v>
      </c>
      <c r="T489" s="37">
        <v>100</v>
      </c>
      <c r="U489" s="37">
        <v>0</v>
      </c>
      <c r="V489" s="37">
        <v>20</v>
      </c>
      <c r="W489" s="37">
        <v>30</v>
      </c>
      <c r="X489" s="37">
        <v>920</v>
      </c>
      <c r="Y489" s="37">
        <v>440</v>
      </c>
      <c r="Z489" s="37">
        <v>480</v>
      </c>
      <c r="AA489" s="37">
        <v>660</v>
      </c>
      <c r="AB489" s="37">
        <v>220</v>
      </c>
      <c r="AC489" s="37">
        <v>320</v>
      </c>
      <c r="AD489" s="37">
        <v>120</v>
      </c>
      <c r="AE489" s="37">
        <v>660</v>
      </c>
      <c r="AF489" s="37">
        <v>980</v>
      </c>
      <c r="AG489" s="37">
        <v>600</v>
      </c>
      <c r="AH489" s="37">
        <v>910</v>
      </c>
      <c r="AI489" s="37">
        <v>440</v>
      </c>
      <c r="AJ489" s="37">
        <v>150</v>
      </c>
      <c r="AK489" s="37">
        <v>90</v>
      </c>
      <c r="AL489" s="37">
        <v>790</v>
      </c>
      <c r="AM489" s="37">
        <v>280</v>
      </c>
      <c r="AN489" s="37">
        <v>0</v>
      </c>
      <c r="AO489" s="37">
        <v>280</v>
      </c>
      <c r="AP489" s="37">
        <v>540</v>
      </c>
      <c r="AQ489" s="37">
        <v>530</v>
      </c>
      <c r="AR489" s="37">
        <v>510</v>
      </c>
      <c r="AS489" s="37">
        <v>40</v>
      </c>
      <c r="AT489" s="37">
        <v>0</v>
      </c>
      <c r="AU489" s="37">
        <v>200</v>
      </c>
      <c r="AV489" s="37">
        <v>190</v>
      </c>
      <c r="AW489" s="37">
        <v>920</v>
      </c>
      <c r="AX489" s="37">
        <v>500</v>
      </c>
      <c r="AY489" s="37">
        <v>60</v>
      </c>
      <c r="AZ489" s="37">
        <v>100</v>
      </c>
      <c r="BA489" s="37">
        <v>150</v>
      </c>
    </row>
    <row r="490" spans="1:53" ht="15" customHeight="1" x14ac:dyDescent="0.3">
      <c r="A490" s="22" t="s">
        <v>280</v>
      </c>
      <c r="B490" s="22" t="str">
        <f>VLOOKUP(A490,'ECP Child Poverty data'!$A$1:$B$652,2,FALSE)</f>
        <v>South East</v>
      </c>
      <c r="C490" s="22" t="str">
        <f>VLOOKUP(A490,'MP details'!$A$1:$D$651,2,FALSE)</f>
        <v>Yuan Yang</v>
      </c>
      <c r="D490" s="22" t="str">
        <f>VLOOKUP(A490,'MP details'!$A$1:$D$651,3,FALSE)</f>
        <v>Labour</v>
      </c>
      <c r="E490" s="22" t="str">
        <f>VLOOKUP(A490,'MP details'!$A$1:$D$651,4,FALSE)</f>
        <v>yuan.yang.mp@parliament.uk</v>
      </c>
      <c r="F490" s="29">
        <v>1990</v>
      </c>
      <c r="G490" s="29">
        <v>1990</v>
      </c>
      <c r="H490" s="29">
        <v>1940</v>
      </c>
      <c r="I490" s="30">
        <f>VLOOKUP(A490,'ECP Child Poverty data'!$A$3:$D$652,4,FALSE)</f>
        <v>5420</v>
      </c>
      <c r="J490" s="31">
        <f>VLOOKUP(A490,'ECP Child Poverty data'!$A$3:$E$652,5,FALSE)</f>
        <v>0.21186786890029907</v>
      </c>
      <c r="K490" s="30">
        <f t="shared" si="42"/>
        <v>25581.981959475637</v>
      </c>
      <c r="L490" s="54">
        <f t="shared" si="43"/>
        <v>7.583462466173066E-2</v>
      </c>
      <c r="M490" s="32"/>
      <c r="N490" s="33">
        <f t="shared" si="44"/>
        <v>0.59793814432989689</v>
      </c>
      <c r="O490" s="33">
        <f t="shared" si="45"/>
        <v>0.42783505154639173</v>
      </c>
      <c r="P490" s="33">
        <f t="shared" si="46"/>
        <v>0.12371134020618557</v>
      </c>
      <c r="Q490" s="33">
        <f t="shared" si="47"/>
        <v>0.5670103092783505</v>
      </c>
      <c r="R490" s="36"/>
      <c r="S490" s="37">
        <v>80</v>
      </c>
      <c r="T490" s="37">
        <v>50</v>
      </c>
      <c r="U490" s="37">
        <v>10</v>
      </c>
      <c r="V490" s="37">
        <v>10</v>
      </c>
      <c r="W490" s="37">
        <v>10</v>
      </c>
      <c r="X490" s="37">
        <v>1100</v>
      </c>
      <c r="Y490" s="37">
        <v>410</v>
      </c>
      <c r="Z490" s="37">
        <v>690</v>
      </c>
      <c r="AA490" s="37">
        <v>890</v>
      </c>
      <c r="AB490" s="37">
        <v>270</v>
      </c>
      <c r="AC490" s="37">
        <v>490</v>
      </c>
      <c r="AD490" s="37">
        <v>130</v>
      </c>
      <c r="AE490" s="37">
        <v>680</v>
      </c>
      <c r="AF490" s="37">
        <v>1160</v>
      </c>
      <c r="AG490" s="37">
        <v>820</v>
      </c>
      <c r="AH490" s="37">
        <v>1040</v>
      </c>
      <c r="AI490" s="37">
        <v>670</v>
      </c>
      <c r="AJ490" s="37">
        <v>170</v>
      </c>
      <c r="AK490" s="37">
        <v>100</v>
      </c>
      <c r="AL490" s="37">
        <v>830</v>
      </c>
      <c r="AM490" s="37">
        <v>170</v>
      </c>
      <c r="AN490" s="37">
        <v>0</v>
      </c>
      <c r="AO490" s="37">
        <v>230</v>
      </c>
      <c r="AP490" s="37">
        <v>690</v>
      </c>
      <c r="AQ490" s="37">
        <v>670</v>
      </c>
      <c r="AR490" s="37">
        <v>640</v>
      </c>
      <c r="AS490" s="37">
        <v>100</v>
      </c>
      <c r="AT490" s="37">
        <v>0</v>
      </c>
      <c r="AU490" s="37">
        <v>330</v>
      </c>
      <c r="AV490" s="37">
        <v>300</v>
      </c>
      <c r="AW490" s="37">
        <v>1060</v>
      </c>
      <c r="AX490" s="37">
        <v>580</v>
      </c>
      <c r="AY490" s="37">
        <v>120</v>
      </c>
      <c r="AZ490" s="37">
        <v>120</v>
      </c>
      <c r="BA490" s="37">
        <v>240</v>
      </c>
    </row>
    <row r="491" spans="1:53" ht="15" customHeight="1" x14ac:dyDescent="0.3">
      <c r="A491" s="22" t="s">
        <v>246</v>
      </c>
      <c r="B491" s="22" t="str">
        <f>VLOOKUP(A491,'ECP Child Poverty data'!$A$1:$B$652,2,FALSE)</f>
        <v>London</v>
      </c>
      <c r="C491" s="22" t="str">
        <f>VLOOKUP(A491,'MP details'!$A$1:$D$651,2,FALSE)</f>
        <v>Dan Tomlinson</v>
      </c>
      <c r="D491" s="22" t="str">
        <f>VLOOKUP(A491,'MP details'!$A$1:$D$651,3,FALSE)</f>
        <v>Labour</v>
      </c>
      <c r="E491" s="22" t="str">
        <f>VLOOKUP(A491,'MP details'!$A$1:$D$651,4,FALSE)</f>
        <v>dan.tomlinson.mp@parliament.uk</v>
      </c>
      <c r="F491" s="29">
        <v>2190</v>
      </c>
      <c r="G491" s="29">
        <v>2190</v>
      </c>
      <c r="H491" s="29">
        <v>2130</v>
      </c>
      <c r="I491" s="30">
        <f>VLOOKUP(A491,'ECP Child Poverty data'!$A$3:$D$652,4,FALSE)</f>
        <v>6801</v>
      </c>
      <c r="J491" s="31">
        <f>VLOOKUP(A491,'ECP Child Poverty data'!$A$3:$E$652,5,FALSE)</f>
        <v>0.2421194314956665</v>
      </c>
      <c r="K491" s="30">
        <f t="shared" si="42"/>
        <v>28089.443123121349</v>
      </c>
      <c r="L491" s="54">
        <f t="shared" si="43"/>
        <v>7.5829199983203893E-2</v>
      </c>
      <c r="M491" s="32"/>
      <c r="N491" s="33">
        <f t="shared" si="44"/>
        <v>0.79342723004694837</v>
      </c>
      <c r="O491" s="33">
        <f t="shared" si="45"/>
        <v>0.3380281690140845</v>
      </c>
      <c r="P491" s="33">
        <f t="shared" si="46"/>
        <v>6.5727699530516437E-2</v>
      </c>
      <c r="Q491" s="33">
        <f t="shared" si="47"/>
        <v>0.42253521126760563</v>
      </c>
      <c r="R491" s="36"/>
      <c r="S491" s="37">
        <v>120</v>
      </c>
      <c r="T491" s="37">
        <v>100</v>
      </c>
      <c r="U491" s="37">
        <v>0</v>
      </c>
      <c r="V491" s="37">
        <v>0</v>
      </c>
      <c r="W491" s="37">
        <v>10</v>
      </c>
      <c r="X491" s="37">
        <v>900</v>
      </c>
      <c r="Y491" s="37">
        <v>480</v>
      </c>
      <c r="Z491" s="37">
        <v>410</v>
      </c>
      <c r="AA491" s="37">
        <v>1290</v>
      </c>
      <c r="AB491" s="37">
        <v>640</v>
      </c>
      <c r="AC491" s="37">
        <v>570</v>
      </c>
      <c r="AD491" s="37">
        <v>80</v>
      </c>
      <c r="AE491" s="37">
        <v>1120</v>
      </c>
      <c r="AF491" s="37">
        <v>1690</v>
      </c>
      <c r="AG491" s="37">
        <v>500</v>
      </c>
      <c r="AH491" s="37">
        <v>1030</v>
      </c>
      <c r="AI491" s="37">
        <v>510</v>
      </c>
      <c r="AJ491" s="37">
        <v>260</v>
      </c>
      <c r="AK491" s="37">
        <v>380</v>
      </c>
      <c r="AL491" s="37">
        <v>720</v>
      </c>
      <c r="AM491" s="37">
        <v>200</v>
      </c>
      <c r="AN491" s="37">
        <v>0</v>
      </c>
      <c r="AO491" s="37">
        <v>170</v>
      </c>
      <c r="AP491" s="37">
        <v>540</v>
      </c>
      <c r="AQ491" s="37">
        <v>500</v>
      </c>
      <c r="AR491" s="37">
        <v>460</v>
      </c>
      <c r="AS491" s="37">
        <v>50</v>
      </c>
      <c r="AT491" s="37">
        <v>10</v>
      </c>
      <c r="AU491" s="37">
        <v>410</v>
      </c>
      <c r="AV491" s="37">
        <v>680</v>
      </c>
      <c r="AW491" s="37">
        <v>990</v>
      </c>
      <c r="AX491" s="37">
        <v>720</v>
      </c>
      <c r="AY491" s="37">
        <v>100</v>
      </c>
      <c r="AZ491" s="37">
        <v>130</v>
      </c>
      <c r="BA491" s="37">
        <v>140</v>
      </c>
    </row>
    <row r="492" spans="1:53" ht="15" customHeight="1" x14ac:dyDescent="0.3">
      <c r="A492" s="22" t="s">
        <v>483</v>
      </c>
      <c r="B492" s="22" t="str">
        <f>VLOOKUP(A492,'ECP Child Poverty data'!$A$1:$B$652,2,FALSE)</f>
        <v>South West</v>
      </c>
      <c r="C492" s="22" t="str">
        <f>VLOOKUP(A492,'MP details'!$A$1:$D$651,2,FALSE)</f>
        <v>John Glen</v>
      </c>
      <c r="D492" s="22" t="str">
        <f>VLOOKUP(A492,'MP details'!$A$1:$D$651,3,FALSE)</f>
        <v>Conservative</v>
      </c>
      <c r="E492" s="22" t="str">
        <f>VLOOKUP(A492,'MP details'!$A$1:$D$651,4,FALSE)</f>
        <v>john.glen.mp@parliament.uk</v>
      </c>
      <c r="F492" s="29">
        <v>1500</v>
      </c>
      <c r="G492" s="29">
        <v>1500</v>
      </c>
      <c r="H492" s="29">
        <v>1440</v>
      </c>
      <c r="I492" s="30">
        <f>VLOOKUP(A492,'ECP Child Poverty data'!$A$3:$D$652,4,FALSE)</f>
        <v>4108</v>
      </c>
      <c r="J492" s="31">
        <f>VLOOKUP(A492,'ECP Child Poverty data'!$A$3:$E$652,5,FALSE)</f>
        <v>0.21623274683952332</v>
      </c>
      <c r="K492" s="30">
        <f t="shared" si="42"/>
        <v>18998.047520751996</v>
      </c>
      <c r="L492" s="54">
        <f t="shared" si="43"/>
        <v>7.5797262767505744E-2</v>
      </c>
      <c r="M492" s="32"/>
      <c r="N492" s="33">
        <f t="shared" si="44"/>
        <v>0.64583333333333337</v>
      </c>
      <c r="O492" s="33">
        <f t="shared" si="45"/>
        <v>0.5</v>
      </c>
      <c r="P492" s="33">
        <f t="shared" si="46"/>
        <v>7.6388888888888895E-2</v>
      </c>
      <c r="Q492" s="33">
        <f t="shared" si="47"/>
        <v>0.59027777777777779</v>
      </c>
      <c r="R492" s="36"/>
      <c r="S492" s="37">
        <v>100</v>
      </c>
      <c r="T492" s="37">
        <v>80</v>
      </c>
      <c r="U492" s="37">
        <v>0</v>
      </c>
      <c r="V492" s="37">
        <v>0</v>
      </c>
      <c r="W492" s="37">
        <v>10</v>
      </c>
      <c r="X492" s="37">
        <v>850</v>
      </c>
      <c r="Y492" s="37">
        <v>380</v>
      </c>
      <c r="Z492" s="37">
        <v>470</v>
      </c>
      <c r="AA492" s="37">
        <v>640</v>
      </c>
      <c r="AB492" s="37">
        <v>280</v>
      </c>
      <c r="AC492" s="37">
        <v>260</v>
      </c>
      <c r="AD492" s="37">
        <v>100</v>
      </c>
      <c r="AE492" s="37">
        <v>670</v>
      </c>
      <c r="AF492" s="37">
        <v>930</v>
      </c>
      <c r="AG492" s="37">
        <v>560</v>
      </c>
      <c r="AH492" s="37">
        <v>860</v>
      </c>
      <c r="AI492" s="37">
        <v>410</v>
      </c>
      <c r="AJ492" s="37">
        <v>140</v>
      </c>
      <c r="AK492" s="37">
        <v>90</v>
      </c>
      <c r="AL492" s="37">
        <v>720</v>
      </c>
      <c r="AM492" s="37">
        <v>200</v>
      </c>
      <c r="AN492" s="37">
        <v>0</v>
      </c>
      <c r="AO492" s="37">
        <v>190</v>
      </c>
      <c r="AP492" s="37">
        <v>550</v>
      </c>
      <c r="AQ492" s="37">
        <v>530</v>
      </c>
      <c r="AR492" s="37">
        <v>520</v>
      </c>
      <c r="AS492" s="37">
        <v>20</v>
      </c>
      <c r="AT492" s="37">
        <v>0</v>
      </c>
      <c r="AU492" s="37">
        <v>150</v>
      </c>
      <c r="AV492" s="37">
        <v>200</v>
      </c>
      <c r="AW492" s="37">
        <v>860</v>
      </c>
      <c r="AX492" s="37">
        <v>510</v>
      </c>
      <c r="AY492" s="37">
        <v>60</v>
      </c>
      <c r="AZ492" s="37">
        <v>70</v>
      </c>
      <c r="BA492" s="37">
        <v>110</v>
      </c>
    </row>
    <row r="493" spans="1:53" ht="15" customHeight="1" x14ac:dyDescent="0.3">
      <c r="A493" s="22" t="s">
        <v>585</v>
      </c>
      <c r="B493" s="22" t="str">
        <f>VLOOKUP(A493,'ECP Child Poverty data'!$A$1:$B$652,2,FALSE)</f>
        <v>South East</v>
      </c>
      <c r="C493" s="22" t="str">
        <f>VLOOKUP(A493,'MP details'!$A$1:$D$651,2,FALSE)</f>
        <v>Jack Rankin</v>
      </c>
      <c r="D493" s="22" t="str">
        <f>VLOOKUP(A493,'MP details'!$A$1:$D$651,3,FALSE)</f>
        <v>Conservative</v>
      </c>
      <c r="E493" s="22" t="str">
        <f>VLOOKUP(A493,'MP details'!$A$1:$D$651,4,FALSE)</f>
        <v>jack.rankin.mp@parliament.uk</v>
      </c>
      <c r="F493" s="29">
        <v>1860</v>
      </c>
      <c r="G493" s="29">
        <v>1860</v>
      </c>
      <c r="H493" s="29">
        <v>1820</v>
      </c>
      <c r="I493" s="30">
        <f>VLOOKUP(A493,'ECP Child Poverty data'!$A$3:$D$652,4,FALSE)</f>
        <v>4904</v>
      </c>
      <c r="J493" s="31">
        <f>VLOOKUP(A493,'ECP Child Poverty data'!$A$3:$E$652,5,FALSE)</f>
        <v>0.20422571897506714</v>
      </c>
      <c r="K493" s="30">
        <f t="shared" si="42"/>
        <v>24012.646519798538</v>
      </c>
      <c r="L493" s="54">
        <f t="shared" si="43"/>
        <v>7.5793394888789181E-2</v>
      </c>
      <c r="M493" s="32"/>
      <c r="N493" s="33">
        <f t="shared" si="44"/>
        <v>0.60439560439560436</v>
      </c>
      <c r="O493" s="33">
        <f t="shared" si="45"/>
        <v>0.33516483516483514</v>
      </c>
      <c r="P493" s="33">
        <f t="shared" si="46"/>
        <v>0.12637362637362637</v>
      </c>
      <c r="Q493" s="33">
        <f t="shared" si="47"/>
        <v>0.51098901098901095</v>
      </c>
      <c r="R493" s="36"/>
      <c r="S493" s="37">
        <v>110</v>
      </c>
      <c r="T493" s="37">
        <v>80</v>
      </c>
      <c r="U493" s="37">
        <v>0</v>
      </c>
      <c r="V493" s="37">
        <v>0</v>
      </c>
      <c r="W493" s="37">
        <v>20</v>
      </c>
      <c r="X493" s="37">
        <v>930</v>
      </c>
      <c r="Y493" s="37">
        <v>350</v>
      </c>
      <c r="Z493" s="37">
        <v>580</v>
      </c>
      <c r="AA493" s="37">
        <v>930</v>
      </c>
      <c r="AB493" s="37">
        <v>270</v>
      </c>
      <c r="AC493" s="37">
        <v>480</v>
      </c>
      <c r="AD493" s="37">
        <v>180</v>
      </c>
      <c r="AE493" s="37">
        <v>620</v>
      </c>
      <c r="AF493" s="37">
        <v>1100</v>
      </c>
      <c r="AG493" s="37">
        <v>760</v>
      </c>
      <c r="AH493" s="37">
        <v>990</v>
      </c>
      <c r="AI493" s="37">
        <v>560</v>
      </c>
      <c r="AJ493" s="37">
        <v>210</v>
      </c>
      <c r="AK493" s="37">
        <v>100</v>
      </c>
      <c r="AL493" s="37">
        <v>610</v>
      </c>
      <c r="AM493" s="37">
        <v>130</v>
      </c>
      <c r="AN493" s="37">
        <v>0</v>
      </c>
      <c r="AO493" s="37">
        <v>240</v>
      </c>
      <c r="AP493" s="37">
        <v>450</v>
      </c>
      <c r="AQ493" s="37">
        <v>440</v>
      </c>
      <c r="AR493" s="37">
        <v>430</v>
      </c>
      <c r="AS493" s="37">
        <v>20</v>
      </c>
      <c r="AT493" s="37">
        <v>0</v>
      </c>
      <c r="AU493" s="37">
        <v>400</v>
      </c>
      <c r="AV493" s="37">
        <v>300</v>
      </c>
      <c r="AW493" s="37">
        <v>860</v>
      </c>
      <c r="AX493" s="37">
        <v>570</v>
      </c>
      <c r="AY493" s="37">
        <v>110</v>
      </c>
      <c r="AZ493" s="37">
        <v>130</v>
      </c>
      <c r="BA493" s="37">
        <v>230</v>
      </c>
    </row>
    <row r="494" spans="1:53" ht="15" customHeight="1" x14ac:dyDescent="0.3">
      <c r="A494" s="22" t="s">
        <v>574</v>
      </c>
      <c r="B494" s="22" t="str">
        <f>VLOOKUP(A494,'ECP Child Poverty data'!$A$1:$B$652,2,FALSE)</f>
        <v>South West</v>
      </c>
      <c r="C494" s="22" t="str">
        <f>VLOOKUP(A494,'MP details'!$A$1:$D$651,2,FALSE)</f>
        <v>Tessa Munt</v>
      </c>
      <c r="D494" s="22" t="str">
        <f>VLOOKUP(A494,'MP details'!$A$1:$D$651,3,FALSE)</f>
        <v>Liberal Democrat</v>
      </c>
      <c r="E494" s="22" t="str">
        <f>VLOOKUP(A494,'MP details'!$A$1:$D$651,4,FALSE)</f>
        <v>tessa.munt.mp@parliament.uk</v>
      </c>
      <c r="F494" s="29">
        <v>1380</v>
      </c>
      <c r="G494" s="29">
        <v>1380</v>
      </c>
      <c r="H494" s="29">
        <v>1320</v>
      </c>
      <c r="I494" s="30">
        <f>VLOOKUP(A494,'ECP Child Poverty data'!$A$3:$D$652,4,FALSE)</f>
        <v>4061</v>
      </c>
      <c r="J494" s="31">
        <f>VLOOKUP(A494,'ECP Child Poverty data'!$A$3:$E$652,5,FALSE)</f>
        <v>0.23228928446769714</v>
      </c>
      <c r="K494" s="30">
        <f t="shared" si="42"/>
        <v>17482.511125323712</v>
      </c>
      <c r="L494" s="54">
        <f t="shared" si="43"/>
        <v>7.5504027455641526E-2</v>
      </c>
      <c r="M494" s="32"/>
      <c r="N494" s="33">
        <f t="shared" si="44"/>
        <v>0.66666666666666663</v>
      </c>
      <c r="O494" s="33">
        <f t="shared" si="45"/>
        <v>0.46969696969696972</v>
      </c>
      <c r="P494" s="33">
        <f t="shared" si="46"/>
        <v>8.3333333333333329E-2</v>
      </c>
      <c r="Q494" s="33">
        <f t="shared" si="47"/>
        <v>0.56818181818181823</v>
      </c>
      <c r="R494" s="36"/>
      <c r="S494" s="37">
        <v>100</v>
      </c>
      <c r="T494" s="37">
        <v>70</v>
      </c>
      <c r="U494" s="37">
        <v>10</v>
      </c>
      <c r="V494" s="37">
        <v>0</v>
      </c>
      <c r="W494" s="37">
        <v>20</v>
      </c>
      <c r="X494" s="37">
        <v>750</v>
      </c>
      <c r="Y494" s="37">
        <v>330</v>
      </c>
      <c r="Z494" s="37">
        <v>410</v>
      </c>
      <c r="AA494" s="37">
        <v>630</v>
      </c>
      <c r="AB494" s="37">
        <v>240</v>
      </c>
      <c r="AC494" s="37">
        <v>300</v>
      </c>
      <c r="AD494" s="37">
        <v>80</v>
      </c>
      <c r="AE494" s="37">
        <v>580</v>
      </c>
      <c r="AF494" s="37">
        <v>880</v>
      </c>
      <c r="AG494" s="37">
        <v>500</v>
      </c>
      <c r="AH494" s="37">
        <v>770</v>
      </c>
      <c r="AI494" s="37">
        <v>400</v>
      </c>
      <c r="AJ494" s="37">
        <v>120</v>
      </c>
      <c r="AK494" s="37">
        <v>90</v>
      </c>
      <c r="AL494" s="37">
        <v>620</v>
      </c>
      <c r="AM494" s="37">
        <v>250</v>
      </c>
      <c r="AN494" s="37">
        <v>0</v>
      </c>
      <c r="AO494" s="37">
        <v>220</v>
      </c>
      <c r="AP494" s="37">
        <v>430</v>
      </c>
      <c r="AQ494" s="37">
        <v>420</v>
      </c>
      <c r="AR494" s="37">
        <v>390</v>
      </c>
      <c r="AS494" s="37">
        <v>30</v>
      </c>
      <c r="AT494" s="37">
        <v>10</v>
      </c>
      <c r="AU494" s="37">
        <v>180</v>
      </c>
      <c r="AV494" s="37">
        <v>180</v>
      </c>
      <c r="AW494" s="37">
        <v>800</v>
      </c>
      <c r="AX494" s="37">
        <v>440</v>
      </c>
      <c r="AY494" s="37">
        <v>80</v>
      </c>
      <c r="AZ494" s="37">
        <v>60</v>
      </c>
      <c r="BA494" s="37">
        <v>110</v>
      </c>
    </row>
    <row r="495" spans="1:53" ht="15" customHeight="1" x14ac:dyDescent="0.3">
      <c r="A495" s="22" t="s">
        <v>449</v>
      </c>
      <c r="B495" s="22" t="str">
        <f>VLOOKUP(A495,'ECP Child Poverty data'!$A$1:$B$652,2,FALSE)</f>
        <v>London</v>
      </c>
      <c r="C495" s="22" t="str">
        <f>VLOOKUP(A495,'MP details'!$A$1:$D$651,2,FALSE)</f>
        <v>Gareth Bacon</v>
      </c>
      <c r="D495" s="22" t="str">
        <f>VLOOKUP(A495,'MP details'!$A$1:$D$651,3,FALSE)</f>
        <v>Conservative</v>
      </c>
      <c r="E495" s="22" t="str">
        <f>VLOOKUP(A495,'MP details'!$A$1:$D$651,4,FALSE)</f>
        <v>gareth.bacon.mp@parliament.uk</v>
      </c>
      <c r="F495" s="29">
        <v>1890</v>
      </c>
      <c r="G495" s="29">
        <v>1890</v>
      </c>
      <c r="H495" s="29">
        <v>1840</v>
      </c>
      <c r="I495" s="30">
        <f>VLOOKUP(A495,'ECP Child Poverty data'!$A$3:$D$652,4,FALSE)</f>
        <v>6321</v>
      </c>
      <c r="J495" s="31">
        <f>VLOOKUP(A495,'ECP Child Poverty data'!$A$3:$E$652,5,FALSE)</f>
        <v>0.25926390290260315</v>
      </c>
      <c r="K495" s="30">
        <f t="shared" si="42"/>
        <v>24380.56331495785</v>
      </c>
      <c r="L495" s="54">
        <f t="shared" si="43"/>
        <v>7.5469954333300074E-2</v>
      </c>
      <c r="M495" s="32"/>
      <c r="N495" s="33">
        <f t="shared" si="44"/>
        <v>0.46739130434782611</v>
      </c>
      <c r="O495" s="33">
        <f t="shared" si="45"/>
        <v>0.47826086956521741</v>
      </c>
      <c r="P495" s="33">
        <f t="shared" si="46"/>
        <v>0.10869565217391304</v>
      </c>
      <c r="Q495" s="33">
        <f t="shared" si="47"/>
        <v>0.72282608695652173</v>
      </c>
      <c r="R495" s="36"/>
      <c r="S495" s="37">
        <v>100</v>
      </c>
      <c r="T495" s="37">
        <v>60</v>
      </c>
      <c r="U495" s="37">
        <v>10</v>
      </c>
      <c r="V495" s="37">
        <v>0</v>
      </c>
      <c r="W495" s="37">
        <v>20</v>
      </c>
      <c r="X495" s="37">
        <v>1330</v>
      </c>
      <c r="Y495" s="37">
        <v>460</v>
      </c>
      <c r="Z495" s="37">
        <v>870</v>
      </c>
      <c r="AA495" s="37">
        <v>560</v>
      </c>
      <c r="AB495" s="37">
        <v>130</v>
      </c>
      <c r="AC495" s="37">
        <v>270</v>
      </c>
      <c r="AD495" s="37">
        <v>160</v>
      </c>
      <c r="AE495" s="37">
        <v>580</v>
      </c>
      <c r="AF495" s="37">
        <v>860</v>
      </c>
      <c r="AG495" s="37">
        <v>1040</v>
      </c>
      <c r="AH495" s="37">
        <v>1000</v>
      </c>
      <c r="AI495" s="37">
        <v>540</v>
      </c>
      <c r="AJ495" s="37">
        <v>180</v>
      </c>
      <c r="AK495" s="37">
        <v>160</v>
      </c>
      <c r="AL495" s="37">
        <v>880</v>
      </c>
      <c r="AM495" s="37">
        <v>220</v>
      </c>
      <c r="AN495" s="37">
        <v>0</v>
      </c>
      <c r="AO495" s="37">
        <v>300</v>
      </c>
      <c r="AP495" s="37">
        <v>700</v>
      </c>
      <c r="AQ495" s="37">
        <v>660</v>
      </c>
      <c r="AR495" s="37">
        <v>620</v>
      </c>
      <c r="AS495" s="37">
        <v>90</v>
      </c>
      <c r="AT495" s="37">
        <v>0</v>
      </c>
      <c r="AU495" s="37">
        <v>330</v>
      </c>
      <c r="AV495" s="37">
        <v>140</v>
      </c>
      <c r="AW495" s="37">
        <v>1110</v>
      </c>
      <c r="AX495" s="37">
        <v>400</v>
      </c>
      <c r="AY495" s="37">
        <v>120</v>
      </c>
      <c r="AZ495" s="37">
        <v>100</v>
      </c>
      <c r="BA495" s="37">
        <v>200</v>
      </c>
    </row>
    <row r="496" spans="1:53" ht="15" customHeight="1" x14ac:dyDescent="0.3">
      <c r="A496" s="22" t="s">
        <v>244</v>
      </c>
      <c r="B496" s="22" t="str">
        <f>VLOOKUP(A496,'ECP Child Poverty data'!$A$1:$B$652,2,FALSE)</f>
        <v>London</v>
      </c>
      <c r="C496" s="22" t="str">
        <f>VLOOKUP(A496,'MP details'!$A$1:$D$651,2,FALSE)</f>
        <v>Sir Iain Duncan Smith</v>
      </c>
      <c r="D496" s="22" t="str">
        <f>VLOOKUP(A496,'MP details'!$A$1:$D$651,3,FALSE)</f>
        <v>Conservative</v>
      </c>
      <c r="E496" s="22" t="str">
        <f>VLOOKUP(A496,'MP details'!$A$1:$D$651,4,FALSE)</f>
        <v>Iain.duncansmith.mp@parliament.uk</v>
      </c>
      <c r="F496" s="29">
        <v>2120</v>
      </c>
      <c r="G496" s="29">
        <v>2120</v>
      </c>
      <c r="H496" s="29">
        <v>2040</v>
      </c>
      <c r="I496" s="30">
        <f>VLOOKUP(A496,'ECP Child Poverty data'!$A$3:$D$652,4,FALSE)</f>
        <v>8781</v>
      </c>
      <c r="J496" s="31">
        <f>VLOOKUP(A496,'ECP Child Poverty data'!$A$3:$E$652,5,FALSE)</f>
        <v>0.32376059889793396</v>
      </c>
      <c r="K496" s="30">
        <f t="shared" si="42"/>
        <v>27121.892008756211</v>
      </c>
      <c r="L496" s="54">
        <f t="shared" si="43"/>
        <v>7.5215991544446567E-2</v>
      </c>
      <c r="M496" s="32"/>
      <c r="N496" s="33">
        <f t="shared" si="44"/>
        <v>0.62254901960784315</v>
      </c>
      <c r="O496" s="33">
        <f t="shared" si="45"/>
        <v>0.31862745098039214</v>
      </c>
      <c r="P496" s="33">
        <f t="shared" si="46"/>
        <v>0.10784313725490197</v>
      </c>
      <c r="Q496" s="33">
        <f t="shared" si="47"/>
        <v>0.58823529411764708</v>
      </c>
      <c r="R496" s="36"/>
      <c r="S496" s="37">
        <v>130</v>
      </c>
      <c r="T496" s="37">
        <v>80</v>
      </c>
      <c r="U496" s="37">
        <v>10</v>
      </c>
      <c r="V496" s="37">
        <v>0</v>
      </c>
      <c r="W496" s="37">
        <v>30</v>
      </c>
      <c r="X496" s="37">
        <v>1200</v>
      </c>
      <c r="Y496" s="37">
        <v>500</v>
      </c>
      <c r="Z496" s="37">
        <v>710</v>
      </c>
      <c r="AA496" s="37">
        <v>920</v>
      </c>
      <c r="AB496" s="37">
        <v>180</v>
      </c>
      <c r="AC496" s="37">
        <v>600</v>
      </c>
      <c r="AD496" s="37">
        <v>140</v>
      </c>
      <c r="AE496" s="37">
        <v>670</v>
      </c>
      <c r="AF496" s="37">
        <v>1270</v>
      </c>
      <c r="AG496" s="37">
        <v>850</v>
      </c>
      <c r="AH496" s="37">
        <v>1340</v>
      </c>
      <c r="AI496" s="37">
        <v>550</v>
      </c>
      <c r="AJ496" s="37">
        <v>170</v>
      </c>
      <c r="AK496" s="37">
        <v>70</v>
      </c>
      <c r="AL496" s="37">
        <v>650</v>
      </c>
      <c r="AM496" s="37">
        <v>250</v>
      </c>
      <c r="AN496" s="37">
        <v>0</v>
      </c>
      <c r="AO496" s="37">
        <v>280</v>
      </c>
      <c r="AP496" s="37">
        <v>360</v>
      </c>
      <c r="AQ496" s="37">
        <v>360</v>
      </c>
      <c r="AR496" s="37">
        <v>330</v>
      </c>
      <c r="AS496" s="37">
        <v>40</v>
      </c>
      <c r="AT496" s="37">
        <v>10</v>
      </c>
      <c r="AU496" s="37">
        <v>540</v>
      </c>
      <c r="AV496" s="37">
        <v>410</v>
      </c>
      <c r="AW496" s="37">
        <v>940</v>
      </c>
      <c r="AX496" s="37">
        <v>500</v>
      </c>
      <c r="AY496" s="37">
        <v>120</v>
      </c>
      <c r="AZ496" s="37">
        <v>190</v>
      </c>
      <c r="BA496" s="37">
        <v>220</v>
      </c>
    </row>
    <row r="497" spans="1:53" ht="15" customHeight="1" x14ac:dyDescent="0.3">
      <c r="A497" s="22" t="s">
        <v>617</v>
      </c>
      <c r="B497" s="22" t="str">
        <f>VLOOKUP(A497,'ECP Child Poverty data'!$A$1:$B$652,2,FALSE)</f>
        <v>Scotland</v>
      </c>
      <c r="C497" s="22" t="str">
        <f>VLOOKUP(A497,'MP details'!$A$1:$D$651,2,FALSE)</f>
        <v>Graeme Downie</v>
      </c>
      <c r="D497" s="22" t="str">
        <f>VLOOKUP(A497,'MP details'!$A$1:$D$651,3,FALSE)</f>
        <v>Labour</v>
      </c>
      <c r="E497" s="22" t="str">
        <f>VLOOKUP(A497,'MP details'!$A$1:$D$651,4,FALSE)</f>
        <v>graeme.downie.mp@parliament.uk</v>
      </c>
      <c r="F497" s="29">
        <v>1480</v>
      </c>
      <c r="G497" s="29">
        <v>1480</v>
      </c>
      <c r="H497" s="29">
        <v>1430</v>
      </c>
      <c r="I497" s="30">
        <f>VLOOKUP(A497,'ECP Child Poverty data'!$A$3:$D$652,4,FALSE)</f>
        <v>4051</v>
      </c>
      <c r="J497" s="31">
        <f>VLOOKUP(A497,'ECP Child Poverty data'!$A$3:$E$652,5,FALSE)</f>
        <v>0.21239377558231354</v>
      </c>
      <c r="K497" s="30">
        <f t="shared" si="42"/>
        <v>19073.063647432686</v>
      </c>
      <c r="L497" s="54">
        <f t="shared" si="43"/>
        <v>7.497484549067103E-2</v>
      </c>
      <c r="M497" s="32"/>
      <c r="N497" s="33">
        <f t="shared" si="44"/>
        <v>0.55244755244755239</v>
      </c>
      <c r="O497" s="33">
        <f t="shared" si="45"/>
        <v>0.47552447552447552</v>
      </c>
      <c r="P497" s="33">
        <f t="shared" si="46"/>
        <v>6.2937062937062943E-2</v>
      </c>
      <c r="Q497" s="33">
        <f t="shared" si="47"/>
        <v>0.60839160839160844</v>
      </c>
      <c r="R497" s="36"/>
      <c r="S497" s="37">
        <v>80</v>
      </c>
      <c r="T497" s="37">
        <v>50</v>
      </c>
      <c r="U497" s="37">
        <v>20</v>
      </c>
      <c r="V497" s="37">
        <v>0</v>
      </c>
      <c r="W497" s="37">
        <v>10</v>
      </c>
      <c r="X497" s="37">
        <v>870</v>
      </c>
      <c r="Y497" s="37">
        <v>340</v>
      </c>
      <c r="Z497" s="37">
        <v>530</v>
      </c>
      <c r="AA497" s="37">
        <v>610</v>
      </c>
      <c r="AB497" s="37">
        <v>200</v>
      </c>
      <c r="AC497" s="37">
        <v>250</v>
      </c>
      <c r="AD497" s="37">
        <v>160</v>
      </c>
      <c r="AE497" s="37">
        <v>540</v>
      </c>
      <c r="AF497" s="37">
        <v>790</v>
      </c>
      <c r="AG497" s="37">
        <v>690</v>
      </c>
      <c r="AH497" s="37">
        <v>910</v>
      </c>
      <c r="AI497" s="37">
        <v>410</v>
      </c>
      <c r="AJ497" s="37">
        <v>100</v>
      </c>
      <c r="AK497" s="37">
        <v>60</v>
      </c>
      <c r="AL497" s="37">
        <v>680</v>
      </c>
      <c r="AM497" s="37">
        <v>270</v>
      </c>
      <c r="AN497" s="37">
        <v>0</v>
      </c>
      <c r="AO497" s="37">
        <v>0</v>
      </c>
      <c r="AP497" s="37">
        <v>520</v>
      </c>
      <c r="AQ497" s="37">
        <v>90</v>
      </c>
      <c r="AR497" s="37">
        <v>80</v>
      </c>
      <c r="AS497" s="37">
        <v>0</v>
      </c>
      <c r="AT497" s="37">
        <v>0</v>
      </c>
      <c r="AU497" s="37">
        <v>150</v>
      </c>
      <c r="AV497" s="37">
        <v>160</v>
      </c>
      <c r="AW497" s="37">
        <v>890</v>
      </c>
      <c r="AX497" s="37">
        <v>430</v>
      </c>
      <c r="AY497" s="37">
        <v>90</v>
      </c>
      <c r="AZ497" s="37">
        <v>130</v>
      </c>
      <c r="BA497" s="37">
        <v>90</v>
      </c>
    </row>
    <row r="498" spans="1:53" ht="15" customHeight="1" x14ac:dyDescent="0.3">
      <c r="A498" s="22" t="s">
        <v>431</v>
      </c>
      <c r="B498" s="22" t="str">
        <f>VLOOKUP(A498,'ECP Child Poverty data'!$A$1:$B$652,2,FALSE)</f>
        <v>North East</v>
      </c>
      <c r="C498" s="22" t="str">
        <f>VLOOKUP(A498,'MP details'!$A$1:$D$651,2,FALSE)</f>
        <v>David Smith</v>
      </c>
      <c r="D498" s="22" t="str">
        <f>VLOOKUP(A498,'MP details'!$A$1:$D$651,3,FALSE)</f>
        <v>Labour</v>
      </c>
      <c r="E498" s="22" t="str">
        <f>VLOOKUP(A498,'MP details'!$A$1:$D$651,4,FALSE)</f>
        <v>david.smith.mp@parliament.uk</v>
      </c>
      <c r="F498" s="29">
        <v>1210</v>
      </c>
      <c r="G498" s="29">
        <v>1210</v>
      </c>
      <c r="H498" s="29">
        <v>1160</v>
      </c>
      <c r="I498" s="30">
        <f>VLOOKUP(A498,'ECP Child Poverty data'!$A$3:$D$652,4,FALSE)</f>
        <v>4399</v>
      </c>
      <c r="J498" s="31">
        <f>VLOOKUP(A498,'ECP Child Poverty data'!$A$3:$E$652,5,FALSE)</f>
        <v>0.28335413336753845</v>
      </c>
      <c r="K498" s="30">
        <f t="shared" si="42"/>
        <v>15524.742652312258</v>
      </c>
      <c r="L498" s="54">
        <f t="shared" si="43"/>
        <v>7.4719435032131076E-2</v>
      </c>
      <c r="M498" s="32"/>
      <c r="N498" s="33">
        <f t="shared" si="44"/>
        <v>0.7068965517241379</v>
      </c>
      <c r="O498" s="33">
        <f t="shared" si="45"/>
        <v>0.40517241379310343</v>
      </c>
      <c r="P498" s="33">
        <f t="shared" si="46"/>
        <v>5.1724137931034482E-2</v>
      </c>
      <c r="Q498" s="33">
        <f t="shared" si="47"/>
        <v>0.55172413793103448</v>
      </c>
      <c r="R498" s="36"/>
      <c r="S498" s="37">
        <v>90</v>
      </c>
      <c r="T498" s="37">
        <v>50</v>
      </c>
      <c r="U498" s="37">
        <v>20</v>
      </c>
      <c r="V498" s="37">
        <v>0</v>
      </c>
      <c r="W498" s="37">
        <v>10</v>
      </c>
      <c r="X498" s="37">
        <v>640</v>
      </c>
      <c r="Y498" s="37">
        <v>340</v>
      </c>
      <c r="Z498" s="37">
        <v>300</v>
      </c>
      <c r="AA498" s="37">
        <v>570</v>
      </c>
      <c r="AB498" s="37">
        <v>190</v>
      </c>
      <c r="AC498" s="37">
        <v>290</v>
      </c>
      <c r="AD498" s="37">
        <v>90</v>
      </c>
      <c r="AE498" s="37">
        <v>530</v>
      </c>
      <c r="AF498" s="37">
        <v>820</v>
      </c>
      <c r="AG498" s="37">
        <v>390</v>
      </c>
      <c r="AH498" s="37">
        <v>730</v>
      </c>
      <c r="AI498" s="37">
        <v>310</v>
      </c>
      <c r="AJ498" s="37">
        <v>100</v>
      </c>
      <c r="AK498" s="37">
        <v>60</v>
      </c>
      <c r="AL498" s="37">
        <v>470</v>
      </c>
      <c r="AM498" s="37">
        <v>140</v>
      </c>
      <c r="AN498" s="37">
        <v>0</v>
      </c>
      <c r="AO498" s="37">
        <v>160</v>
      </c>
      <c r="AP498" s="37">
        <v>330</v>
      </c>
      <c r="AQ498" s="37">
        <v>320</v>
      </c>
      <c r="AR498" s="37">
        <v>310</v>
      </c>
      <c r="AS498" s="37">
        <v>30</v>
      </c>
      <c r="AT498" s="37">
        <v>10</v>
      </c>
      <c r="AU498" s="37">
        <v>170</v>
      </c>
      <c r="AV498" s="37">
        <v>170</v>
      </c>
      <c r="AW498" s="37">
        <v>560</v>
      </c>
      <c r="AX498" s="37">
        <v>430</v>
      </c>
      <c r="AY498" s="37">
        <v>70</v>
      </c>
      <c r="AZ498" s="37">
        <v>120</v>
      </c>
      <c r="BA498" s="37">
        <v>60</v>
      </c>
    </row>
    <row r="499" spans="1:53" x14ac:dyDescent="0.3">
      <c r="A499" s="22" t="s">
        <v>403</v>
      </c>
      <c r="B499" s="22" t="str">
        <f>VLOOKUP(A499,'ECP Child Poverty data'!$A$1:$B$652,2,FALSE)</f>
        <v>East Midlands</v>
      </c>
      <c r="C499" s="22" t="str">
        <f>VLOOKUP(A499,'MP details'!$A$1:$D$651,2,FALSE)</f>
        <v>Mr Peter Bedford</v>
      </c>
      <c r="D499" s="22" t="str">
        <f>VLOOKUP(A499,'MP details'!$A$1:$D$651,3,FALSE)</f>
        <v>Conservative</v>
      </c>
      <c r="E499" s="22" t="str">
        <f>VLOOKUP(A499,'MP details'!$A$1:$D$651,4,FALSE)</f>
        <v>peter.bedford.mp@parliament.uk</v>
      </c>
      <c r="F499" s="29">
        <v>1750</v>
      </c>
      <c r="G499" s="29">
        <v>1750</v>
      </c>
      <c r="H499" s="29">
        <v>1690</v>
      </c>
      <c r="I499" s="30">
        <f>VLOOKUP(A499,'ECP Child Poverty data'!$A$3:$D$652,4,FALSE)</f>
        <v>5302</v>
      </c>
      <c r="J499" s="31">
        <f>VLOOKUP(A499,'ECP Child Poverty data'!$A$3:$E$652,5,FALSE)</f>
        <v>0.23185063898563385</v>
      </c>
      <c r="K499" s="30">
        <f t="shared" si="42"/>
        <v>22868.170746462889</v>
      </c>
      <c r="L499" s="54">
        <f t="shared" si="43"/>
        <v>7.390184456539442E-2</v>
      </c>
      <c r="M499" s="32"/>
      <c r="N499" s="33">
        <f t="shared" si="44"/>
        <v>0.60355029585798814</v>
      </c>
      <c r="O499" s="33">
        <f t="shared" si="45"/>
        <v>0.42603550295857989</v>
      </c>
      <c r="P499" s="33">
        <f t="shared" si="46"/>
        <v>0.13017751479289941</v>
      </c>
      <c r="Q499" s="33">
        <f t="shared" si="47"/>
        <v>0.63313609467455623</v>
      </c>
      <c r="R499" s="36"/>
      <c r="S499" s="37">
        <v>130</v>
      </c>
      <c r="T499" s="37">
        <v>120</v>
      </c>
      <c r="U499" s="37">
        <v>0</v>
      </c>
      <c r="V499" s="37">
        <v>0</v>
      </c>
      <c r="W499" s="37">
        <v>10</v>
      </c>
      <c r="X499" s="37">
        <v>1070</v>
      </c>
      <c r="Y499" s="37">
        <v>470</v>
      </c>
      <c r="Z499" s="37">
        <v>600</v>
      </c>
      <c r="AA499" s="37">
        <v>680</v>
      </c>
      <c r="AB499" s="37">
        <v>230</v>
      </c>
      <c r="AC499" s="37">
        <v>320</v>
      </c>
      <c r="AD499" s="37">
        <v>130</v>
      </c>
      <c r="AE499" s="37">
        <v>700</v>
      </c>
      <c r="AF499" s="37">
        <v>1020</v>
      </c>
      <c r="AG499" s="37">
        <v>730</v>
      </c>
      <c r="AH499" s="37">
        <v>1040</v>
      </c>
      <c r="AI499" s="37">
        <v>430</v>
      </c>
      <c r="AJ499" s="37">
        <v>190</v>
      </c>
      <c r="AK499" s="37">
        <v>90</v>
      </c>
      <c r="AL499" s="37">
        <v>720</v>
      </c>
      <c r="AM499" s="37">
        <v>180</v>
      </c>
      <c r="AN499" s="37">
        <v>0</v>
      </c>
      <c r="AO499" s="37">
        <v>270</v>
      </c>
      <c r="AP499" s="37">
        <v>550</v>
      </c>
      <c r="AQ499" s="37">
        <v>550</v>
      </c>
      <c r="AR499" s="37">
        <v>520</v>
      </c>
      <c r="AS499" s="37">
        <v>70</v>
      </c>
      <c r="AT499" s="37">
        <v>20</v>
      </c>
      <c r="AU499" s="37">
        <v>240</v>
      </c>
      <c r="AV499" s="37">
        <v>240</v>
      </c>
      <c r="AW499" s="37">
        <v>970</v>
      </c>
      <c r="AX499" s="37">
        <v>510</v>
      </c>
      <c r="AY499" s="37">
        <v>90</v>
      </c>
      <c r="AZ499" s="37">
        <v>100</v>
      </c>
      <c r="BA499" s="37">
        <v>220</v>
      </c>
    </row>
    <row r="500" spans="1:53" x14ac:dyDescent="0.3">
      <c r="A500" s="22" t="s">
        <v>456</v>
      </c>
      <c r="B500" s="22" t="str">
        <f>VLOOKUP(A500,'ECP Child Poverty data'!$A$1:$B$652,2,FALSE)</f>
        <v>North West</v>
      </c>
      <c r="C500" s="22" t="str">
        <f>VLOOKUP(A500,'MP details'!$A$1:$D$651,2,FALSE)</f>
        <v>Markus Campbell-Savours</v>
      </c>
      <c r="D500" s="22" t="str">
        <f>VLOOKUP(A500,'MP details'!$A$1:$D$651,3,FALSE)</f>
        <v>Labour</v>
      </c>
      <c r="E500" s="22" t="str">
        <f>VLOOKUP(A500,'MP details'!$A$1:$D$651,4,FALSE)</f>
        <v>markus.campbellsavours.mp@parliament.uk</v>
      </c>
      <c r="F500" s="29">
        <v>1320</v>
      </c>
      <c r="G500" s="29">
        <v>1320</v>
      </c>
      <c r="H500" s="29">
        <v>1290</v>
      </c>
      <c r="I500" s="30">
        <f>VLOOKUP(A500,'ECP Child Poverty data'!$A$3:$D$652,4,FALSE)</f>
        <v>5147</v>
      </c>
      <c r="J500" s="31">
        <f>VLOOKUP(A500,'ECP Child Poverty data'!$A$3:$E$652,5,FALSE)</f>
        <v>0.29424703121185303</v>
      </c>
      <c r="K500" s="30">
        <f t="shared" si="42"/>
        <v>17492.105115902577</v>
      </c>
      <c r="L500" s="54">
        <f t="shared" si="43"/>
        <v>7.3747555908935392E-2</v>
      </c>
      <c r="M500" s="32"/>
      <c r="N500" s="33">
        <f t="shared" si="44"/>
        <v>0.65891472868217049</v>
      </c>
      <c r="O500" s="33">
        <f t="shared" si="45"/>
        <v>0.43410852713178294</v>
      </c>
      <c r="P500" s="33">
        <f t="shared" si="46"/>
        <v>7.7519379844961239E-2</v>
      </c>
      <c r="Q500" s="33">
        <f t="shared" si="47"/>
        <v>0.58139534883720934</v>
      </c>
      <c r="R500" s="36"/>
      <c r="S500" s="37">
        <v>70</v>
      </c>
      <c r="T500" s="37">
        <v>40</v>
      </c>
      <c r="U500" s="37">
        <v>20</v>
      </c>
      <c r="V500" s="37">
        <v>0</v>
      </c>
      <c r="W500" s="37">
        <v>0</v>
      </c>
      <c r="X500" s="37">
        <v>750</v>
      </c>
      <c r="Y500" s="37">
        <v>390</v>
      </c>
      <c r="Z500" s="37">
        <v>360</v>
      </c>
      <c r="AA500" s="37">
        <v>570</v>
      </c>
      <c r="AB500" s="37">
        <v>230</v>
      </c>
      <c r="AC500" s="37">
        <v>240</v>
      </c>
      <c r="AD500" s="37">
        <v>110</v>
      </c>
      <c r="AE500" s="37">
        <v>620</v>
      </c>
      <c r="AF500" s="37">
        <v>850</v>
      </c>
      <c r="AG500" s="37">
        <v>470</v>
      </c>
      <c r="AH500" s="37">
        <v>770</v>
      </c>
      <c r="AI500" s="37">
        <v>350</v>
      </c>
      <c r="AJ500" s="37">
        <v>150</v>
      </c>
      <c r="AK500" s="37">
        <v>50</v>
      </c>
      <c r="AL500" s="37">
        <v>560</v>
      </c>
      <c r="AM500" s="37">
        <v>200</v>
      </c>
      <c r="AN500" s="37">
        <v>0</v>
      </c>
      <c r="AO500" s="37">
        <v>230</v>
      </c>
      <c r="AP500" s="37">
        <v>390</v>
      </c>
      <c r="AQ500" s="37">
        <v>380</v>
      </c>
      <c r="AR500" s="37">
        <v>380</v>
      </c>
      <c r="AS500" s="37">
        <v>30</v>
      </c>
      <c r="AT500" s="37">
        <v>0</v>
      </c>
      <c r="AU500" s="37">
        <v>190</v>
      </c>
      <c r="AV500" s="37">
        <v>140</v>
      </c>
      <c r="AW500" s="37">
        <v>700</v>
      </c>
      <c r="AX500" s="37">
        <v>440</v>
      </c>
      <c r="AY500" s="37">
        <v>70</v>
      </c>
      <c r="AZ500" s="37">
        <v>100</v>
      </c>
      <c r="BA500" s="37">
        <v>100</v>
      </c>
    </row>
    <row r="501" spans="1:53" x14ac:dyDescent="0.3">
      <c r="A501" s="22" t="s">
        <v>423</v>
      </c>
      <c r="B501" s="22" t="str">
        <f>VLOOKUP(A501,'ECP Child Poverty data'!$A$1:$B$652,2,FALSE)</f>
        <v>South West</v>
      </c>
      <c r="C501" s="22" t="str">
        <f>VLOOKUP(A501,'MP details'!$A$1:$D$651,2,FALSE)</f>
        <v>Sir Geoffrey Clifton-Brown</v>
      </c>
      <c r="D501" s="22" t="str">
        <f>VLOOKUP(A501,'MP details'!$A$1:$D$651,3,FALSE)</f>
        <v>Conservative</v>
      </c>
      <c r="E501" s="22" t="str">
        <f>VLOOKUP(A501,'MP details'!$A$1:$D$651,4,FALSE)</f>
        <v>cliftonbrowng@parliament.uk</v>
      </c>
      <c r="F501" s="29">
        <v>1500</v>
      </c>
      <c r="G501" s="29">
        <v>1500</v>
      </c>
      <c r="H501" s="29">
        <v>1450</v>
      </c>
      <c r="I501" s="30">
        <f>VLOOKUP(A501,'ECP Child Poverty data'!$A$3:$D$652,4,FALSE)</f>
        <v>4281</v>
      </c>
      <c r="J501" s="31">
        <f>VLOOKUP(A501,'ECP Child Poverty data'!$A$3:$E$652,5,FALSE)</f>
        <v>0.21749879419803619</v>
      </c>
      <c r="K501" s="30">
        <f t="shared" si="42"/>
        <v>19682.867740876209</v>
      </c>
      <c r="L501" s="54">
        <f t="shared" si="43"/>
        <v>7.3668126976676587E-2</v>
      </c>
      <c r="M501" s="32"/>
      <c r="N501" s="33">
        <f t="shared" si="44"/>
        <v>0.67586206896551726</v>
      </c>
      <c r="O501" s="33">
        <f t="shared" si="45"/>
        <v>0.44137931034482758</v>
      </c>
      <c r="P501" s="33">
        <f t="shared" si="46"/>
        <v>9.6551724137931033E-2</v>
      </c>
      <c r="Q501" s="33">
        <f t="shared" si="47"/>
        <v>0.56551724137931036</v>
      </c>
      <c r="R501" s="36"/>
      <c r="S501" s="37">
        <v>120</v>
      </c>
      <c r="T501" s="37">
        <v>70</v>
      </c>
      <c r="U501" s="37">
        <v>10</v>
      </c>
      <c r="V501" s="37">
        <v>0</v>
      </c>
      <c r="W501" s="37">
        <v>30</v>
      </c>
      <c r="X501" s="37">
        <v>820</v>
      </c>
      <c r="Y501" s="37">
        <v>440</v>
      </c>
      <c r="Z501" s="37">
        <v>380</v>
      </c>
      <c r="AA501" s="37">
        <v>680</v>
      </c>
      <c r="AB501" s="37">
        <v>290</v>
      </c>
      <c r="AC501" s="37">
        <v>250</v>
      </c>
      <c r="AD501" s="37">
        <v>150</v>
      </c>
      <c r="AE501" s="37">
        <v>730</v>
      </c>
      <c r="AF501" s="37">
        <v>980</v>
      </c>
      <c r="AG501" s="37">
        <v>530</v>
      </c>
      <c r="AH501" s="37">
        <v>790</v>
      </c>
      <c r="AI501" s="37">
        <v>450</v>
      </c>
      <c r="AJ501" s="37">
        <v>180</v>
      </c>
      <c r="AK501" s="37">
        <v>80</v>
      </c>
      <c r="AL501" s="37">
        <v>640</v>
      </c>
      <c r="AM501" s="37">
        <v>200</v>
      </c>
      <c r="AN501" s="37">
        <v>0</v>
      </c>
      <c r="AO501" s="37">
        <v>220</v>
      </c>
      <c r="AP501" s="37">
        <v>460</v>
      </c>
      <c r="AQ501" s="37">
        <v>440</v>
      </c>
      <c r="AR501" s="37">
        <v>420</v>
      </c>
      <c r="AS501" s="37">
        <v>20</v>
      </c>
      <c r="AT501" s="37">
        <v>10</v>
      </c>
      <c r="AU501" s="37">
        <v>170</v>
      </c>
      <c r="AV501" s="37">
        <v>160</v>
      </c>
      <c r="AW501" s="37">
        <v>800</v>
      </c>
      <c r="AX501" s="37">
        <v>550</v>
      </c>
      <c r="AY501" s="37">
        <v>80</v>
      </c>
      <c r="AZ501" s="37">
        <v>110</v>
      </c>
      <c r="BA501" s="37">
        <v>140</v>
      </c>
    </row>
    <row r="502" spans="1:53" ht="15" customHeight="1" x14ac:dyDescent="0.3">
      <c r="A502" s="22" t="s">
        <v>220</v>
      </c>
      <c r="B502" s="22" t="str">
        <f>VLOOKUP(A502,'ECP Child Poverty data'!$A$1:$B$652,2,FALSE)</f>
        <v>South West</v>
      </c>
      <c r="C502" s="22" t="str">
        <f>VLOOKUP(A502,'MP details'!$A$1:$D$651,2,FALSE)</f>
        <v>Carla Denyer</v>
      </c>
      <c r="D502" s="22" t="str">
        <f>VLOOKUP(A502,'MP details'!$A$1:$D$651,3,FALSE)</f>
        <v>Green Party</v>
      </c>
      <c r="E502" s="22" t="str">
        <f>VLOOKUP(A502,'MP details'!$A$1:$D$651,4,FALSE)</f>
        <v>carla.denyer.mp@parliament.uk</v>
      </c>
      <c r="F502" s="29">
        <v>880</v>
      </c>
      <c r="G502" s="29">
        <v>880</v>
      </c>
      <c r="H502" s="29">
        <v>870</v>
      </c>
      <c r="I502" s="30">
        <f>VLOOKUP(A502,'ECP Child Poverty data'!$A$3:$D$652,4,FALSE)</f>
        <v>3077</v>
      </c>
      <c r="J502" s="31">
        <f>VLOOKUP(A502,'ECP Child Poverty data'!$A$3:$E$652,5,FALSE)</f>
        <v>0.25964528322219849</v>
      </c>
      <c r="K502" s="30">
        <f t="shared" si="42"/>
        <v>11850.783352635657</v>
      </c>
      <c r="L502" s="54">
        <f t="shared" si="43"/>
        <v>7.3412868509363891E-2</v>
      </c>
      <c r="M502" s="32"/>
      <c r="N502" s="33">
        <f t="shared" si="44"/>
        <v>0.70114942528735635</v>
      </c>
      <c r="O502" s="33">
        <f t="shared" si="45"/>
        <v>0.27586206896551724</v>
      </c>
      <c r="P502" s="33">
        <f t="shared" si="46"/>
        <v>9.1954022988505746E-2</v>
      </c>
      <c r="Q502" s="33">
        <f t="shared" si="47"/>
        <v>0.44827586206896552</v>
      </c>
      <c r="R502" s="36"/>
      <c r="S502" s="37">
        <v>10</v>
      </c>
      <c r="T502" s="37">
        <v>0</v>
      </c>
      <c r="U502" s="37">
        <v>0</v>
      </c>
      <c r="V502" s="37">
        <v>0</v>
      </c>
      <c r="W502" s="37">
        <v>0</v>
      </c>
      <c r="X502" s="37">
        <v>390</v>
      </c>
      <c r="Y502" s="37">
        <v>190</v>
      </c>
      <c r="Z502" s="37">
        <v>200</v>
      </c>
      <c r="AA502" s="37">
        <v>480</v>
      </c>
      <c r="AB502" s="37">
        <v>140</v>
      </c>
      <c r="AC502" s="37">
        <v>280</v>
      </c>
      <c r="AD502" s="37">
        <v>60</v>
      </c>
      <c r="AE502" s="37">
        <v>320</v>
      </c>
      <c r="AF502" s="37">
        <v>610</v>
      </c>
      <c r="AG502" s="37">
        <v>270</v>
      </c>
      <c r="AH502" s="37">
        <v>430</v>
      </c>
      <c r="AI502" s="37">
        <v>230</v>
      </c>
      <c r="AJ502" s="37">
        <v>110</v>
      </c>
      <c r="AK502" s="37">
        <v>100</v>
      </c>
      <c r="AL502" s="37">
        <v>240</v>
      </c>
      <c r="AM502" s="37">
        <v>80</v>
      </c>
      <c r="AN502" s="37">
        <v>0</v>
      </c>
      <c r="AO502" s="37">
        <v>80</v>
      </c>
      <c r="AP502" s="37">
        <v>160</v>
      </c>
      <c r="AQ502" s="37">
        <v>150</v>
      </c>
      <c r="AR502" s="37">
        <v>150</v>
      </c>
      <c r="AS502" s="37">
        <v>0</v>
      </c>
      <c r="AT502" s="37">
        <v>0</v>
      </c>
      <c r="AU502" s="37">
        <v>280</v>
      </c>
      <c r="AV502" s="37">
        <v>210</v>
      </c>
      <c r="AW502" s="37">
        <v>320</v>
      </c>
      <c r="AX502" s="37">
        <v>250</v>
      </c>
      <c r="AY502" s="37">
        <v>70</v>
      </c>
      <c r="AZ502" s="37">
        <v>50</v>
      </c>
      <c r="BA502" s="37">
        <v>80</v>
      </c>
    </row>
    <row r="503" spans="1:53" ht="15" customHeight="1" x14ac:dyDescent="0.3">
      <c r="A503" s="22" t="s">
        <v>178</v>
      </c>
      <c r="B503" s="22" t="str">
        <f>VLOOKUP(A503,'ECP Child Poverty data'!$A$1:$B$652,2,FALSE)</f>
        <v>Yorkshire And The Humber</v>
      </c>
      <c r="C503" s="22" t="str">
        <f>VLOOKUP(A503,'MP details'!$A$1:$D$651,2,FALSE)</f>
        <v>Graham Stuart</v>
      </c>
      <c r="D503" s="22" t="str">
        <f>VLOOKUP(A503,'MP details'!$A$1:$D$651,3,FALSE)</f>
        <v>Conservative</v>
      </c>
      <c r="E503" s="22" t="str">
        <f>VLOOKUP(A503,'MP details'!$A$1:$D$651,4,FALSE)</f>
        <v>grahamstuartmp@parliament.uk</v>
      </c>
      <c r="F503" s="29">
        <v>1250</v>
      </c>
      <c r="G503" s="29">
        <v>1250</v>
      </c>
      <c r="H503" s="29">
        <v>1190</v>
      </c>
      <c r="I503" s="30">
        <f>VLOOKUP(A503,'ECP Child Poverty data'!$A$3:$D$652,4,FALSE)</f>
        <v>4398</v>
      </c>
      <c r="J503" s="31">
        <f>VLOOKUP(A503,'ECP Child Poverty data'!$A$3:$E$652,5,FALSE)</f>
        <v>0.26989078521728516</v>
      </c>
      <c r="K503" s="30">
        <f t="shared" si="42"/>
        <v>16295.480397595767</v>
      </c>
      <c r="L503" s="54">
        <f t="shared" si="43"/>
        <v>7.3026383448969834E-2</v>
      </c>
      <c r="M503" s="32"/>
      <c r="N503" s="33">
        <f t="shared" si="44"/>
        <v>0.7142857142857143</v>
      </c>
      <c r="O503" s="33">
        <f t="shared" si="45"/>
        <v>0.43697478991596639</v>
      </c>
      <c r="P503" s="33">
        <f t="shared" si="46"/>
        <v>5.8823529411764705E-2</v>
      </c>
      <c r="Q503" s="33">
        <f t="shared" si="47"/>
        <v>0.50420168067226889</v>
      </c>
      <c r="R503" s="36"/>
      <c r="S503" s="37">
        <v>100</v>
      </c>
      <c r="T503" s="37">
        <v>50</v>
      </c>
      <c r="U503" s="37">
        <v>20</v>
      </c>
      <c r="V503" s="37">
        <v>0</v>
      </c>
      <c r="W503" s="37">
        <v>30</v>
      </c>
      <c r="X503" s="37">
        <v>600</v>
      </c>
      <c r="Y503" s="37">
        <v>320</v>
      </c>
      <c r="Z503" s="37">
        <v>280</v>
      </c>
      <c r="AA503" s="37">
        <v>650</v>
      </c>
      <c r="AB503" s="37">
        <v>250</v>
      </c>
      <c r="AC503" s="37">
        <v>280</v>
      </c>
      <c r="AD503" s="37">
        <v>120</v>
      </c>
      <c r="AE503" s="37">
        <v>560</v>
      </c>
      <c r="AF503" s="37">
        <v>850</v>
      </c>
      <c r="AG503" s="37">
        <v>410</v>
      </c>
      <c r="AH503" s="37">
        <v>720</v>
      </c>
      <c r="AI503" s="37">
        <v>320</v>
      </c>
      <c r="AJ503" s="37">
        <v>130</v>
      </c>
      <c r="AK503" s="37">
        <v>80</v>
      </c>
      <c r="AL503" s="37">
        <v>520</v>
      </c>
      <c r="AM503" s="37">
        <v>230</v>
      </c>
      <c r="AN503" s="37">
        <v>0</v>
      </c>
      <c r="AO503" s="37">
        <v>240</v>
      </c>
      <c r="AP503" s="37">
        <v>310</v>
      </c>
      <c r="AQ503" s="37">
        <v>300</v>
      </c>
      <c r="AR503" s="37">
        <v>260</v>
      </c>
      <c r="AS503" s="37">
        <v>40</v>
      </c>
      <c r="AT503" s="37">
        <v>10</v>
      </c>
      <c r="AU503" s="37">
        <v>170</v>
      </c>
      <c r="AV503" s="37">
        <v>220</v>
      </c>
      <c r="AW503" s="37">
        <v>620</v>
      </c>
      <c r="AX503" s="37">
        <v>420</v>
      </c>
      <c r="AY503" s="37">
        <v>40</v>
      </c>
      <c r="AZ503" s="37">
        <v>90</v>
      </c>
      <c r="BA503" s="37">
        <v>70</v>
      </c>
    </row>
    <row r="504" spans="1:53" ht="15" customHeight="1" x14ac:dyDescent="0.3">
      <c r="A504" s="22" t="s">
        <v>300</v>
      </c>
      <c r="B504" s="22" t="str">
        <f>VLOOKUP(A504,'ECP Child Poverty data'!$A$1:$B$652,2,FALSE)</f>
        <v>South West</v>
      </c>
      <c r="C504" s="22" t="str">
        <f>VLOOKUP(A504,'MP details'!$A$1:$D$651,2,FALSE)</f>
        <v>Claire Hazelgrove</v>
      </c>
      <c r="D504" s="22" t="str">
        <f>VLOOKUP(A504,'MP details'!$A$1:$D$651,3,FALSE)</f>
        <v>Labour</v>
      </c>
      <c r="E504" s="22" t="str">
        <f>VLOOKUP(A504,'MP details'!$A$1:$D$651,4,FALSE)</f>
        <v>claire.hazelgrove.mp@parliament.uk</v>
      </c>
      <c r="F504" s="29">
        <v>1860</v>
      </c>
      <c r="G504" s="29">
        <v>1860</v>
      </c>
      <c r="H504" s="29">
        <v>1760</v>
      </c>
      <c r="I504" s="30">
        <f>VLOOKUP(A504,'ECP Child Poverty data'!$A$3:$D$652,4,FALSE)</f>
        <v>4592</v>
      </c>
      <c r="J504" s="31">
        <f>VLOOKUP(A504,'ECP Child Poverty data'!$A$3:$E$652,5,FALSE)</f>
        <v>0.18845656514167786</v>
      </c>
      <c r="K504" s="30">
        <f t="shared" si="42"/>
        <v>24366.357290592805</v>
      </c>
      <c r="L504" s="54">
        <f t="shared" si="43"/>
        <v>7.2230739252907891E-2</v>
      </c>
      <c r="M504" s="32"/>
      <c r="N504" s="33">
        <f t="shared" si="44"/>
        <v>0.59659090909090906</v>
      </c>
      <c r="O504" s="33">
        <f t="shared" si="45"/>
        <v>0.48295454545454547</v>
      </c>
      <c r="P504" s="33">
        <f t="shared" si="46"/>
        <v>0.125</v>
      </c>
      <c r="Q504" s="33">
        <f t="shared" si="47"/>
        <v>0.65340909090909094</v>
      </c>
      <c r="R504" s="36"/>
      <c r="S504" s="37">
        <v>160</v>
      </c>
      <c r="T504" s="37">
        <v>100</v>
      </c>
      <c r="U504" s="37">
        <v>30</v>
      </c>
      <c r="V504" s="37">
        <v>10</v>
      </c>
      <c r="W504" s="37">
        <v>30</v>
      </c>
      <c r="X504" s="37">
        <v>1150</v>
      </c>
      <c r="Y504" s="37">
        <v>490</v>
      </c>
      <c r="Z504" s="37">
        <v>660</v>
      </c>
      <c r="AA504" s="37">
        <v>700</v>
      </c>
      <c r="AB504" s="37">
        <v>230</v>
      </c>
      <c r="AC504" s="37">
        <v>340</v>
      </c>
      <c r="AD504" s="37">
        <v>140</v>
      </c>
      <c r="AE504" s="37">
        <v>720</v>
      </c>
      <c r="AF504" s="37">
        <v>1050</v>
      </c>
      <c r="AG504" s="37">
        <v>800</v>
      </c>
      <c r="AH504" s="37">
        <v>1050</v>
      </c>
      <c r="AI504" s="37">
        <v>500</v>
      </c>
      <c r="AJ504" s="37">
        <v>180</v>
      </c>
      <c r="AK504" s="37">
        <v>120</v>
      </c>
      <c r="AL504" s="37">
        <v>850</v>
      </c>
      <c r="AM504" s="37">
        <v>250</v>
      </c>
      <c r="AN504" s="37">
        <v>0</v>
      </c>
      <c r="AO504" s="37">
        <v>350</v>
      </c>
      <c r="AP504" s="37">
        <v>630</v>
      </c>
      <c r="AQ504" s="37">
        <v>610</v>
      </c>
      <c r="AR504" s="37">
        <v>590</v>
      </c>
      <c r="AS504" s="37">
        <v>60</v>
      </c>
      <c r="AT504" s="37">
        <v>10</v>
      </c>
      <c r="AU504" s="37">
        <v>240</v>
      </c>
      <c r="AV504" s="37">
        <v>210</v>
      </c>
      <c r="AW504" s="37">
        <v>1070</v>
      </c>
      <c r="AX504" s="37">
        <v>470</v>
      </c>
      <c r="AY504" s="37">
        <v>130</v>
      </c>
      <c r="AZ504" s="37">
        <v>150</v>
      </c>
      <c r="BA504" s="37">
        <v>220</v>
      </c>
    </row>
    <row r="505" spans="1:53" ht="15" customHeight="1" x14ac:dyDescent="0.3">
      <c r="A505" s="22" t="s">
        <v>253</v>
      </c>
      <c r="B505" s="22" t="str">
        <f>VLOOKUP(A505,'ECP Child Poverty data'!$A$1:$B$652,2,FALSE)</f>
        <v>North West</v>
      </c>
      <c r="C505" s="22" t="str">
        <f>VLOOKUP(A505,'MP details'!$A$1:$D$651,2,FALSE)</f>
        <v>Sarah Russell</v>
      </c>
      <c r="D505" s="22" t="str">
        <f>VLOOKUP(A505,'MP details'!$A$1:$D$651,3,FALSE)</f>
        <v>Labour</v>
      </c>
      <c r="E505" s="22" t="str">
        <f>VLOOKUP(A505,'MP details'!$A$1:$D$651,4,FALSE)</f>
        <v>sarah.russell.mp@parliament.uk</v>
      </c>
      <c r="F505" s="29">
        <v>1400</v>
      </c>
      <c r="G505" s="29">
        <v>1400</v>
      </c>
      <c r="H505" s="29">
        <v>1360</v>
      </c>
      <c r="I505" s="30">
        <f>VLOOKUP(A505,'ECP Child Poverty data'!$A$3:$D$652,4,FALSE)</f>
        <v>4423</v>
      </c>
      <c r="J505" s="31">
        <f>VLOOKUP(A505,'ECP Child Poverty data'!$A$3:$E$652,5,FALSE)</f>
        <v>0.23401598632335663</v>
      </c>
      <c r="K505" s="30">
        <f t="shared" si="42"/>
        <v>18900.418170100671</v>
      </c>
      <c r="L505" s="54">
        <f t="shared" si="43"/>
        <v>7.1956079900466888E-2</v>
      </c>
      <c r="M505" s="32"/>
      <c r="N505" s="33">
        <f t="shared" si="44"/>
        <v>0.6470588235294118</v>
      </c>
      <c r="O505" s="33">
        <f t="shared" si="45"/>
        <v>0.5220588235294118</v>
      </c>
      <c r="P505" s="33">
        <f t="shared" si="46"/>
        <v>5.8823529411764705E-2</v>
      </c>
      <c r="Q505" s="33">
        <f t="shared" si="47"/>
        <v>0.55882352941176472</v>
      </c>
      <c r="R505" s="36"/>
      <c r="S505" s="37">
        <v>90</v>
      </c>
      <c r="T505" s="37">
        <v>60</v>
      </c>
      <c r="U505" s="37">
        <v>0</v>
      </c>
      <c r="V505" s="37">
        <v>0</v>
      </c>
      <c r="W505" s="37">
        <v>20</v>
      </c>
      <c r="X505" s="37">
        <v>760</v>
      </c>
      <c r="Y505" s="37">
        <v>380</v>
      </c>
      <c r="Z505" s="37">
        <v>390</v>
      </c>
      <c r="AA505" s="37">
        <v>640</v>
      </c>
      <c r="AB505" s="37">
        <v>200</v>
      </c>
      <c r="AC505" s="37">
        <v>300</v>
      </c>
      <c r="AD505" s="37">
        <v>130</v>
      </c>
      <c r="AE505" s="37">
        <v>580</v>
      </c>
      <c r="AF505" s="37">
        <v>880</v>
      </c>
      <c r="AG505" s="37">
        <v>510</v>
      </c>
      <c r="AH505" s="37">
        <v>720</v>
      </c>
      <c r="AI505" s="37">
        <v>420</v>
      </c>
      <c r="AJ505" s="37">
        <v>180</v>
      </c>
      <c r="AK505" s="37">
        <v>80</v>
      </c>
      <c r="AL505" s="37">
        <v>710</v>
      </c>
      <c r="AM505" s="37">
        <v>250</v>
      </c>
      <c r="AN505" s="37">
        <v>0</v>
      </c>
      <c r="AO505" s="37">
        <v>300</v>
      </c>
      <c r="AP505" s="37">
        <v>510</v>
      </c>
      <c r="AQ505" s="37">
        <v>490</v>
      </c>
      <c r="AR505" s="37">
        <v>460</v>
      </c>
      <c r="AS505" s="37">
        <v>50</v>
      </c>
      <c r="AT505" s="37">
        <v>10</v>
      </c>
      <c r="AU505" s="37">
        <v>140</v>
      </c>
      <c r="AV505" s="37">
        <v>180</v>
      </c>
      <c r="AW505" s="37">
        <v>830</v>
      </c>
      <c r="AX505" s="37">
        <v>440</v>
      </c>
      <c r="AY505" s="37">
        <v>60</v>
      </c>
      <c r="AZ505" s="37">
        <v>70</v>
      </c>
      <c r="BA505" s="37">
        <v>80</v>
      </c>
    </row>
    <row r="506" spans="1:53" ht="15" customHeight="1" x14ac:dyDescent="0.3">
      <c r="A506" s="22" t="s">
        <v>71</v>
      </c>
      <c r="B506" s="22" t="str">
        <f>VLOOKUP(A506,'ECP Child Poverty data'!$A$1:$B$652,2,FALSE)</f>
        <v>East of England</v>
      </c>
      <c r="C506" s="22" t="str">
        <f>VLOOKUP(A506,'MP details'!$A$1:$D$651,2,FALSE)</f>
        <v>Sir John Whittingdale</v>
      </c>
      <c r="D506" s="22" t="str">
        <f>VLOOKUP(A506,'MP details'!$A$1:$D$651,3,FALSE)</f>
        <v>Conservative</v>
      </c>
      <c r="E506" s="22" t="str">
        <f>VLOOKUP(A506,'MP details'!$A$1:$D$651,4,FALSE)</f>
        <v>john.whittingdale.mp@parliament.uk</v>
      </c>
      <c r="F506" s="29">
        <v>1470</v>
      </c>
      <c r="G506" s="29">
        <v>1470</v>
      </c>
      <c r="H506" s="29">
        <v>1410</v>
      </c>
      <c r="I506" s="30">
        <f>VLOOKUP(A506,'ECP Child Poverty data'!$A$3:$D$652,4,FALSE)</f>
        <v>3840</v>
      </c>
      <c r="J506" s="31">
        <f>VLOOKUP(A506,'ECP Child Poverty data'!$A$3:$E$652,5,FALSE)</f>
        <v>0.19596032798290253</v>
      </c>
      <c r="K506" s="30">
        <f t="shared" si="42"/>
        <v>19595.803086913791</v>
      </c>
      <c r="L506" s="54">
        <f t="shared" si="43"/>
        <v>7.1954182931222022E-2</v>
      </c>
      <c r="M506" s="32"/>
      <c r="N506" s="33">
        <f t="shared" si="44"/>
        <v>0.55319148936170215</v>
      </c>
      <c r="O506" s="33">
        <f t="shared" si="45"/>
        <v>0.53191489361702127</v>
      </c>
      <c r="P506" s="33">
        <f t="shared" si="46"/>
        <v>0.13475177304964539</v>
      </c>
      <c r="Q506" s="33">
        <f t="shared" si="47"/>
        <v>0.64539007092198586</v>
      </c>
      <c r="R506" s="36"/>
      <c r="S506" s="37">
        <v>110</v>
      </c>
      <c r="T506" s="37">
        <v>70</v>
      </c>
      <c r="U506" s="37">
        <v>10</v>
      </c>
      <c r="V506" s="37">
        <v>0</v>
      </c>
      <c r="W506" s="37">
        <v>20</v>
      </c>
      <c r="X506" s="37">
        <v>910</v>
      </c>
      <c r="Y506" s="37">
        <v>330</v>
      </c>
      <c r="Z506" s="37">
        <v>580</v>
      </c>
      <c r="AA506" s="37">
        <v>560</v>
      </c>
      <c r="AB506" s="37">
        <v>210</v>
      </c>
      <c r="AC506" s="37">
        <v>240</v>
      </c>
      <c r="AD506" s="37">
        <v>110</v>
      </c>
      <c r="AE506" s="37">
        <v>540</v>
      </c>
      <c r="AF506" s="37">
        <v>780</v>
      </c>
      <c r="AG506" s="37">
        <v>690</v>
      </c>
      <c r="AH506" s="37">
        <v>910</v>
      </c>
      <c r="AI506" s="37">
        <v>360</v>
      </c>
      <c r="AJ506" s="37">
        <v>120</v>
      </c>
      <c r="AK506" s="37">
        <v>80</v>
      </c>
      <c r="AL506" s="37">
        <v>750</v>
      </c>
      <c r="AM506" s="37">
        <v>210</v>
      </c>
      <c r="AN506" s="37">
        <v>0</v>
      </c>
      <c r="AO506" s="37">
        <v>280</v>
      </c>
      <c r="AP506" s="37">
        <v>560</v>
      </c>
      <c r="AQ506" s="37">
        <v>550</v>
      </c>
      <c r="AR506" s="37">
        <v>530</v>
      </c>
      <c r="AS506" s="37">
        <v>20</v>
      </c>
      <c r="AT506" s="37">
        <v>20</v>
      </c>
      <c r="AU506" s="37">
        <v>220</v>
      </c>
      <c r="AV506" s="37">
        <v>150</v>
      </c>
      <c r="AW506" s="37">
        <v>800</v>
      </c>
      <c r="AX506" s="37">
        <v>420</v>
      </c>
      <c r="AY506" s="37">
        <v>100</v>
      </c>
      <c r="AZ506" s="37">
        <v>100</v>
      </c>
      <c r="BA506" s="37">
        <v>190</v>
      </c>
    </row>
    <row r="507" spans="1:53" ht="15" customHeight="1" x14ac:dyDescent="0.3">
      <c r="A507" s="22" t="s">
        <v>476</v>
      </c>
      <c r="B507" s="22" t="str">
        <f>VLOOKUP(A507,'ECP Child Poverty data'!$A$1:$B$652,2,FALSE)</f>
        <v>South East</v>
      </c>
      <c r="C507" s="22" t="str">
        <f>VLOOKUP(A507,'MP details'!$A$1:$D$651,2,FALSE)</f>
        <v>Caroline Nokes</v>
      </c>
      <c r="D507" s="22" t="str">
        <f>VLOOKUP(A507,'MP details'!$A$1:$D$651,3,FALSE)</f>
        <v>Conservative</v>
      </c>
      <c r="E507" s="22" t="str">
        <f>VLOOKUP(A507,'MP details'!$A$1:$D$651,4,FALSE)</f>
        <v>caroline.nokes.mp@parliament.uk</v>
      </c>
      <c r="F507" s="29">
        <v>1380</v>
      </c>
      <c r="G507" s="29">
        <v>1380</v>
      </c>
      <c r="H507" s="29">
        <v>1340</v>
      </c>
      <c r="I507" s="30">
        <f>VLOOKUP(A507,'ECP Child Poverty data'!$A$3:$D$652,4,FALSE)</f>
        <v>4143</v>
      </c>
      <c r="J507" s="31">
        <f>VLOOKUP(A507,'ECP Child Poverty data'!$A$3:$E$652,5,FALSE)</f>
        <v>0.22232720255851746</v>
      </c>
      <c r="K507" s="30">
        <f t="shared" si="42"/>
        <v>18634.696754705692</v>
      </c>
      <c r="L507" s="54">
        <f t="shared" si="43"/>
        <v>7.1908870728557409E-2</v>
      </c>
      <c r="M507" s="32"/>
      <c r="N507" s="33">
        <f t="shared" si="44"/>
        <v>0.70895522388059706</v>
      </c>
      <c r="O507" s="33">
        <f t="shared" si="45"/>
        <v>0.41791044776119401</v>
      </c>
      <c r="P507" s="33">
        <f t="shared" si="46"/>
        <v>0.1044776119402985</v>
      </c>
      <c r="Q507" s="33">
        <f t="shared" si="47"/>
        <v>0.47761194029850745</v>
      </c>
      <c r="R507" s="36"/>
      <c r="S507" s="37">
        <v>80</v>
      </c>
      <c r="T507" s="37">
        <v>60</v>
      </c>
      <c r="U507" s="37">
        <v>0</v>
      </c>
      <c r="V507" s="37">
        <v>0</v>
      </c>
      <c r="W507" s="37">
        <v>10</v>
      </c>
      <c r="X507" s="37">
        <v>640</v>
      </c>
      <c r="Y507" s="37">
        <v>310</v>
      </c>
      <c r="Z507" s="37">
        <v>330</v>
      </c>
      <c r="AA507" s="37">
        <v>740</v>
      </c>
      <c r="AB507" s="37">
        <v>240</v>
      </c>
      <c r="AC507" s="37">
        <v>400</v>
      </c>
      <c r="AD507" s="37">
        <v>100</v>
      </c>
      <c r="AE507" s="37">
        <v>550</v>
      </c>
      <c r="AF507" s="37">
        <v>950</v>
      </c>
      <c r="AG507" s="37">
        <v>440</v>
      </c>
      <c r="AH507" s="37">
        <v>810</v>
      </c>
      <c r="AI507" s="37">
        <v>340</v>
      </c>
      <c r="AJ507" s="37">
        <v>180</v>
      </c>
      <c r="AK507" s="37">
        <v>50</v>
      </c>
      <c r="AL507" s="37">
        <v>560</v>
      </c>
      <c r="AM507" s="37">
        <v>140</v>
      </c>
      <c r="AN507" s="37">
        <v>0</v>
      </c>
      <c r="AO507" s="37">
        <v>190</v>
      </c>
      <c r="AP507" s="37">
        <v>430</v>
      </c>
      <c r="AQ507" s="37">
        <v>420</v>
      </c>
      <c r="AR507" s="37">
        <v>410</v>
      </c>
      <c r="AS507" s="37">
        <v>30</v>
      </c>
      <c r="AT507" s="37">
        <v>20</v>
      </c>
      <c r="AU507" s="37">
        <v>250</v>
      </c>
      <c r="AV507" s="37">
        <v>220</v>
      </c>
      <c r="AW507" s="37">
        <v>710</v>
      </c>
      <c r="AX507" s="37">
        <v>440</v>
      </c>
      <c r="AY507" s="37">
        <v>90</v>
      </c>
      <c r="AZ507" s="37">
        <v>130</v>
      </c>
      <c r="BA507" s="37">
        <v>140</v>
      </c>
    </row>
    <row r="508" spans="1:53" ht="15" customHeight="1" x14ac:dyDescent="0.3">
      <c r="A508" s="22" t="s">
        <v>261</v>
      </c>
      <c r="B508" s="22" t="str">
        <f>VLOOKUP(A508,'ECP Child Poverty data'!$A$1:$B$652,2,FALSE)</f>
        <v>London</v>
      </c>
      <c r="C508" s="22" t="str">
        <f>VLOOKUP(A508,'MP details'!$A$1:$D$651,2,FALSE)</f>
        <v>Chris Philp</v>
      </c>
      <c r="D508" s="22" t="str">
        <f>VLOOKUP(A508,'MP details'!$A$1:$D$651,3,FALSE)</f>
        <v>Conservative</v>
      </c>
      <c r="E508" s="22" t="str">
        <f>VLOOKUP(A508,'MP details'!$A$1:$D$651,4,FALSE)</f>
        <v>chris.philp.mp@parliament.uk</v>
      </c>
      <c r="F508" s="29">
        <v>1820</v>
      </c>
      <c r="G508" s="29">
        <v>1820</v>
      </c>
      <c r="H508" s="29">
        <v>1750</v>
      </c>
      <c r="I508" s="30">
        <f>VLOOKUP(A508,'ECP Child Poverty data'!$A$3:$D$652,4,FALSE)</f>
        <v>5569</v>
      </c>
      <c r="J508" s="31">
        <f>VLOOKUP(A508,'ECP Child Poverty data'!$A$3:$E$652,5,FALSE)</f>
        <v>0.22839093208312988</v>
      </c>
      <c r="K508" s="30">
        <f t="shared" si="42"/>
        <v>24383.630073250857</v>
      </c>
      <c r="L508" s="54">
        <f t="shared" si="43"/>
        <v>7.1769461509333332E-2</v>
      </c>
      <c r="M508" s="32"/>
      <c r="N508" s="33">
        <f t="shared" si="44"/>
        <v>0.6</v>
      </c>
      <c r="O508" s="33">
        <f t="shared" si="45"/>
        <v>0.35428571428571426</v>
      </c>
      <c r="P508" s="33">
        <f t="shared" si="46"/>
        <v>0.10285714285714286</v>
      </c>
      <c r="Q508" s="33">
        <f t="shared" si="47"/>
        <v>0.68571428571428572</v>
      </c>
      <c r="R508" s="36"/>
      <c r="S508" s="37">
        <v>120</v>
      </c>
      <c r="T508" s="37">
        <v>80</v>
      </c>
      <c r="U508" s="37">
        <v>0</v>
      </c>
      <c r="V508" s="37">
        <v>0</v>
      </c>
      <c r="W508" s="37">
        <v>20</v>
      </c>
      <c r="X508" s="37">
        <v>1200</v>
      </c>
      <c r="Y508" s="37">
        <v>520</v>
      </c>
      <c r="Z508" s="37">
        <v>680</v>
      </c>
      <c r="AA508" s="37">
        <v>620</v>
      </c>
      <c r="AB508" s="37">
        <v>170</v>
      </c>
      <c r="AC508" s="37">
        <v>370</v>
      </c>
      <c r="AD508" s="37">
        <v>90</v>
      </c>
      <c r="AE508" s="37">
        <v>690</v>
      </c>
      <c r="AF508" s="37">
        <v>1050</v>
      </c>
      <c r="AG508" s="37">
        <v>770</v>
      </c>
      <c r="AH508" s="37">
        <v>1090</v>
      </c>
      <c r="AI508" s="37">
        <v>500</v>
      </c>
      <c r="AJ508" s="37">
        <v>140</v>
      </c>
      <c r="AK508" s="37">
        <v>90</v>
      </c>
      <c r="AL508" s="37">
        <v>620</v>
      </c>
      <c r="AM508" s="37">
        <v>200</v>
      </c>
      <c r="AN508" s="37">
        <v>0</v>
      </c>
      <c r="AO508" s="37">
        <v>240</v>
      </c>
      <c r="AP508" s="37">
        <v>430</v>
      </c>
      <c r="AQ508" s="37">
        <v>430</v>
      </c>
      <c r="AR508" s="37">
        <v>420</v>
      </c>
      <c r="AS508" s="37">
        <v>70</v>
      </c>
      <c r="AT508" s="37">
        <v>0</v>
      </c>
      <c r="AU508" s="37">
        <v>360</v>
      </c>
      <c r="AV508" s="37">
        <v>240</v>
      </c>
      <c r="AW508" s="37">
        <v>920</v>
      </c>
      <c r="AX508" s="37">
        <v>520</v>
      </c>
      <c r="AY508" s="37">
        <v>110</v>
      </c>
      <c r="AZ508" s="37">
        <v>110</v>
      </c>
      <c r="BA508" s="37">
        <v>180</v>
      </c>
    </row>
    <row r="509" spans="1:53" ht="15" customHeight="1" x14ac:dyDescent="0.3">
      <c r="A509" s="22" t="s">
        <v>328</v>
      </c>
      <c r="B509" s="22" t="str">
        <f>VLOOKUP(A509,'ECP Child Poverty data'!$A$1:$B$652,2,FALSE)</f>
        <v>North West</v>
      </c>
      <c r="C509" s="22" t="str">
        <f>VLOOKUP(A509,'MP details'!$A$1:$D$651,2,FALSE)</f>
        <v>Lisa Smart</v>
      </c>
      <c r="D509" s="22" t="str">
        <f>VLOOKUP(A509,'MP details'!$A$1:$D$651,3,FALSE)</f>
        <v>Liberal Democrat</v>
      </c>
      <c r="E509" s="22" t="str">
        <f>VLOOKUP(A509,'MP details'!$A$1:$D$651,4,FALSE)</f>
        <v>lisa.smart.mp@parliament.uk</v>
      </c>
      <c r="F509" s="29">
        <v>1500</v>
      </c>
      <c r="G509" s="29">
        <v>1500</v>
      </c>
      <c r="H509" s="29">
        <v>1450</v>
      </c>
      <c r="I509" s="30">
        <f>VLOOKUP(A509,'ECP Child Poverty data'!$A$3:$D$652,4,FALSE)</f>
        <v>5448</v>
      </c>
      <c r="J509" s="31">
        <f>VLOOKUP(A509,'ECP Child Poverty data'!$A$3:$E$652,5,FALSE)</f>
        <v>0.26883804798126221</v>
      </c>
      <c r="K509" s="30">
        <f t="shared" si="42"/>
        <v>20264.988683371637</v>
      </c>
      <c r="L509" s="54">
        <f t="shared" si="43"/>
        <v>7.1551976793838137E-2</v>
      </c>
      <c r="M509" s="32"/>
      <c r="N509" s="33">
        <f t="shared" si="44"/>
        <v>0.62068965517241381</v>
      </c>
      <c r="O509" s="33">
        <f t="shared" si="45"/>
        <v>0.51034482758620692</v>
      </c>
      <c r="P509" s="33">
        <f t="shared" si="46"/>
        <v>6.8965517241379309E-2</v>
      </c>
      <c r="Q509" s="33">
        <f t="shared" si="47"/>
        <v>0.58620689655172409</v>
      </c>
      <c r="R509" s="36"/>
      <c r="S509" s="37">
        <v>110</v>
      </c>
      <c r="T509" s="37">
        <v>80</v>
      </c>
      <c r="U509" s="37">
        <v>10</v>
      </c>
      <c r="V509" s="37">
        <v>0</v>
      </c>
      <c r="W509" s="37">
        <v>10</v>
      </c>
      <c r="X509" s="37">
        <v>850</v>
      </c>
      <c r="Y509" s="37">
        <v>390</v>
      </c>
      <c r="Z509" s="37">
        <v>460</v>
      </c>
      <c r="AA509" s="37">
        <v>640</v>
      </c>
      <c r="AB509" s="37">
        <v>230</v>
      </c>
      <c r="AC509" s="37">
        <v>280</v>
      </c>
      <c r="AD509" s="37">
        <v>140</v>
      </c>
      <c r="AE509" s="37">
        <v>610</v>
      </c>
      <c r="AF509" s="37">
        <v>900</v>
      </c>
      <c r="AG509" s="37">
        <v>600</v>
      </c>
      <c r="AH509" s="37">
        <v>860</v>
      </c>
      <c r="AI509" s="37">
        <v>440</v>
      </c>
      <c r="AJ509" s="37">
        <v>130</v>
      </c>
      <c r="AK509" s="37">
        <v>70</v>
      </c>
      <c r="AL509" s="37">
        <v>740</v>
      </c>
      <c r="AM509" s="37">
        <v>280</v>
      </c>
      <c r="AN509" s="37">
        <v>0</v>
      </c>
      <c r="AO509" s="37">
        <v>280</v>
      </c>
      <c r="AP509" s="37">
        <v>530</v>
      </c>
      <c r="AQ509" s="37">
        <v>510</v>
      </c>
      <c r="AR509" s="37">
        <v>480</v>
      </c>
      <c r="AS509" s="37">
        <v>60</v>
      </c>
      <c r="AT509" s="37">
        <v>10</v>
      </c>
      <c r="AU509" s="37">
        <v>190</v>
      </c>
      <c r="AV509" s="37">
        <v>180</v>
      </c>
      <c r="AW509" s="37">
        <v>880</v>
      </c>
      <c r="AX509" s="37">
        <v>420</v>
      </c>
      <c r="AY509" s="37">
        <v>90</v>
      </c>
      <c r="AZ509" s="37">
        <v>70</v>
      </c>
      <c r="BA509" s="37">
        <v>100</v>
      </c>
    </row>
    <row r="510" spans="1:53" ht="15" customHeight="1" x14ac:dyDescent="0.3">
      <c r="A510" s="22" t="s">
        <v>73</v>
      </c>
      <c r="B510" s="22" t="str">
        <f>VLOOKUP(A510,'ECP Child Poverty data'!$A$1:$B$652,2,FALSE)</f>
        <v>East of England</v>
      </c>
      <c r="C510" s="22" t="str">
        <f>VLOOKUP(A510,'MP details'!$A$1:$D$651,2,FALSE)</f>
        <v>Sir Oliver Dowden</v>
      </c>
      <c r="D510" s="22" t="str">
        <f>VLOOKUP(A510,'MP details'!$A$1:$D$651,3,FALSE)</f>
        <v>Conservative</v>
      </c>
      <c r="E510" s="22" t="str">
        <f>VLOOKUP(A510,'MP details'!$A$1:$D$651,4,FALSE)</f>
        <v>oliver.dowden.mp@parliament.uk</v>
      </c>
      <c r="F510" s="29">
        <v>1810</v>
      </c>
      <c r="G510" s="29">
        <v>1810</v>
      </c>
      <c r="H510" s="29">
        <v>1760</v>
      </c>
      <c r="I510" s="30">
        <f>VLOOKUP(A510,'ECP Child Poverty data'!$A$3:$D$652,4,FALSE)</f>
        <v>4336</v>
      </c>
      <c r="J510" s="31">
        <f>VLOOKUP(A510,'ECP Child Poverty data'!$A$3:$E$652,5,FALSE)</f>
        <v>0.17386698722839355</v>
      </c>
      <c r="K510" s="30">
        <f t="shared" si="42"/>
        <v>24938.604326905275</v>
      </c>
      <c r="L510" s="54">
        <f t="shared" si="43"/>
        <v>7.0573315849163445E-2</v>
      </c>
      <c r="M510" s="32"/>
      <c r="N510" s="33">
        <f t="shared" si="44"/>
        <v>0.61931818181818177</v>
      </c>
      <c r="O510" s="33">
        <f t="shared" si="45"/>
        <v>0.40909090909090912</v>
      </c>
      <c r="P510" s="33">
        <f t="shared" si="46"/>
        <v>0.125</v>
      </c>
      <c r="Q510" s="33">
        <f t="shared" si="47"/>
        <v>0.57954545454545459</v>
      </c>
      <c r="R510" s="36"/>
      <c r="S510" s="37">
        <v>110</v>
      </c>
      <c r="T510" s="37">
        <v>80</v>
      </c>
      <c r="U510" s="37">
        <v>10</v>
      </c>
      <c r="V510" s="37">
        <v>0</v>
      </c>
      <c r="W510" s="37">
        <v>20</v>
      </c>
      <c r="X510" s="37">
        <v>1020</v>
      </c>
      <c r="Y510" s="37">
        <v>400</v>
      </c>
      <c r="Z510" s="37">
        <v>610</v>
      </c>
      <c r="AA510" s="37">
        <v>800</v>
      </c>
      <c r="AB510" s="37">
        <v>310</v>
      </c>
      <c r="AC510" s="37">
        <v>380</v>
      </c>
      <c r="AD510" s="37">
        <v>110</v>
      </c>
      <c r="AE510" s="37">
        <v>710</v>
      </c>
      <c r="AF510" s="37">
        <v>1090</v>
      </c>
      <c r="AG510" s="37">
        <v>720</v>
      </c>
      <c r="AH510" s="37">
        <v>1050</v>
      </c>
      <c r="AI510" s="37">
        <v>380</v>
      </c>
      <c r="AJ510" s="37">
        <v>220</v>
      </c>
      <c r="AK510" s="37">
        <v>160</v>
      </c>
      <c r="AL510" s="37">
        <v>720</v>
      </c>
      <c r="AM510" s="37">
        <v>230</v>
      </c>
      <c r="AN510" s="37">
        <v>0</v>
      </c>
      <c r="AO510" s="37">
        <v>220</v>
      </c>
      <c r="AP510" s="37">
        <v>520</v>
      </c>
      <c r="AQ510" s="37">
        <v>500</v>
      </c>
      <c r="AR510" s="37">
        <v>480</v>
      </c>
      <c r="AS510" s="37">
        <v>40</v>
      </c>
      <c r="AT510" s="37">
        <v>0</v>
      </c>
      <c r="AU510" s="37">
        <v>290</v>
      </c>
      <c r="AV510" s="37">
        <v>290</v>
      </c>
      <c r="AW510" s="37">
        <v>990</v>
      </c>
      <c r="AX510" s="37">
        <v>540</v>
      </c>
      <c r="AY510" s="37">
        <v>150</v>
      </c>
      <c r="AZ510" s="37">
        <v>90</v>
      </c>
      <c r="BA510" s="37">
        <v>220</v>
      </c>
    </row>
    <row r="511" spans="1:53" ht="15" customHeight="1" x14ac:dyDescent="0.3">
      <c r="A511" s="22" t="s">
        <v>225</v>
      </c>
      <c r="B511" s="22" t="str">
        <f>VLOOKUP(A511,'ECP Child Poverty data'!$A$1:$B$652,2,FALSE)</f>
        <v>East of England</v>
      </c>
      <c r="C511" s="22" t="str">
        <f>VLOOKUP(A511,'MP details'!$A$1:$D$651,2,FALSE)</f>
        <v>Jerome Mayhew</v>
      </c>
      <c r="D511" s="22" t="str">
        <f>VLOOKUP(A511,'MP details'!$A$1:$D$651,3,FALSE)</f>
        <v>Conservative</v>
      </c>
      <c r="E511" s="22" t="str">
        <f>VLOOKUP(A511,'MP details'!$A$1:$D$651,4,FALSE)</f>
        <v>jerome.mayhew.mp@parliament.uk</v>
      </c>
      <c r="F511" s="29">
        <v>1360</v>
      </c>
      <c r="G511" s="29">
        <v>1360</v>
      </c>
      <c r="H511" s="29">
        <v>1260</v>
      </c>
      <c r="I511" s="30">
        <f>VLOOKUP(A511,'ECP Child Poverty data'!$A$3:$D$652,4,FALSE)</f>
        <v>4105</v>
      </c>
      <c r="J511" s="31">
        <f>VLOOKUP(A511,'ECP Child Poverty data'!$A$3:$E$652,5,FALSE)</f>
        <v>0.22831681370735168</v>
      </c>
      <c r="K511" s="30">
        <f t="shared" si="42"/>
        <v>17979.402976697293</v>
      </c>
      <c r="L511" s="54">
        <f t="shared" si="43"/>
        <v>7.0080191296288216E-2</v>
      </c>
      <c r="M511" s="32"/>
      <c r="N511" s="33">
        <f t="shared" si="44"/>
        <v>0.68253968253968256</v>
      </c>
      <c r="O511" s="33">
        <f t="shared" si="45"/>
        <v>0.5</v>
      </c>
      <c r="P511" s="33">
        <f t="shared" si="46"/>
        <v>0.1111111111111111</v>
      </c>
      <c r="Q511" s="33">
        <f t="shared" si="47"/>
        <v>0.53968253968253965</v>
      </c>
      <c r="R511" s="36"/>
      <c r="S511" s="37">
        <v>130</v>
      </c>
      <c r="T511" s="37">
        <v>70</v>
      </c>
      <c r="U511" s="37">
        <v>10</v>
      </c>
      <c r="V511" s="37">
        <v>10</v>
      </c>
      <c r="W511" s="37">
        <v>40</v>
      </c>
      <c r="X511" s="37">
        <v>680</v>
      </c>
      <c r="Y511" s="37">
        <v>300</v>
      </c>
      <c r="Z511" s="37">
        <v>380</v>
      </c>
      <c r="AA511" s="37">
        <v>680</v>
      </c>
      <c r="AB511" s="37">
        <v>280</v>
      </c>
      <c r="AC511" s="37">
        <v>280</v>
      </c>
      <c r="AD511" s="37">
        <v>120</v>
      </c>
      <c r="AE511" s="37">
        <v>580</v>
      </c>
      <c r="AF511" s="37">
        <v>860</v>
      </c>
      <c r="AG511" s="37">
        <v>500</v>
      </c>
      <c r="AH511" s="37">
        <v>750</v>
      </c>
      <c r="AI511" s="37">
        <v>400</v>
      </c>
      <c r="AJ511" s="37">
        <v>120</v>
      </c>
      <c r="AK511" s="37">
        <v>90</v>
      </c>
      <c r="AL511" s="37">
        <v>630</v>
      </c>
      <c r="AM511" s="37">
        <v>250</v>
      </c>
      <c r="AN511" s="37">
        <v>0</v>
      </c>
      <c r="AO511" s="37">
        <v>240</v>
      </c>
      <c r="AP511" s="37">
        <v>410</v>
      </c>
      <c r="AQ511" s="37">
        <v>390</v>
      </c>
      <c r="AR511" s="37">
        <v>370</v>
      </c>
      <c r="AS511" s="37">
        <v>30</v>
      </c>
      <c r="AT511" s="37">
        <v>20</v>
      </c>
      <c r="AU511" s="37">
        <v>160</v>
      </c>
      <c r="AV511" s="37">
        <v>170</v>
      </c>
      <c r="AW511" s="37">
        <v>740</v>
      </c>
      <c r="AX511" s="37">
        <v>460</v>
      </c>
      <c r="AY511" s="37">
        <v>80</v>
      </c>
      <c r="AZ511" s="37">
        <v>110</v>
      </c>
      <c r="BA511" s="37">
        <v>140</v>
      </c>
    </row>
    <row r="512" spans="1:53" ht="15" customHeight="1" x14ac:dyDescent="0.3">
      <c r="A512" s="22" t="s">
        <v>317</v>
      </c>
      <c r="B512" s="22" t="str">
        <f>VLOOKUP(A512,'ECP Child Poverty data'!$A$1:$B$652,2,FALSE)</f>
        <v>South East</v>
      </c>
      <c r="C512" s="22" t="str">
        <f>VLOOKUP(A512,'MP details'!$A$1:$D$651,2,FALSE)</f>
        <v>Paul Holmes</v>
      </c>
      <c r="D512" s="22" t="str">
        <f>VLOOKUP(A512,'MP details'!$A$1:$D$651,3,FALSE)</f>
        <v>Conservative</v>
      </c>
      <c r="E512" s="22" t="str">
        <f>VLOOKUP(A512,'MP details'!$A$1:$D$651,4,FALSE)</f>
        <v>paul.holmes.mp@parliament.uk</v>
      </c>
      <c r="F512" s="29">
        <v>1620</v>
      </c>
      <c r="G512" s="29">
        <v>1620</v>
      </c>
      <c r="H512" s="29">
        <v>1560</v>
      </c>
      <c r="I512" s="30">
        <f>VLOOKUP(A512,'ECP Child Poverty data'!$A$3:$D$652,4,FALSE)</f>
        <v>4170</v>
      </c>
      <c r="J512" s="31">
        <f>VLOOKUP(A512,'ECP Child Poverty data'!$A$3:$E$652,5,FALSE)</f>
        <v>0.1869107186794281</v>
      </c>
      <c r="K512" s="30">
        <f t="shared" si="42"/>
        <v>22310.116987736783</v>
      </c>
      <c r="L512" s="54">
        <f t="shared" si="43"/>
        <v>6.9923434326116987E-2</v>
      </c>
      <c r="M512" s="32"/>
      <c r="N512" s="33">
        <f t="shared" si="44"/>
        <v>0.67948717948717952</v>
      </c>
      <c r="O512" s="33">
        <f t="shared" si="45"/>
        <v>0.47435897435897434</v>
      </c>
      <c r="P512" s="33">
        <f t="shared" si="46"/>
        <v>0.12179487179487179</v>
      </c>
      <c r="Q512" s="33">
        <f t="shared" si="47"/>
        <v>0.57051282051282048</v>
      </c>
      <c r="R512" s="36"/>
      <c r="S512" s="37">
        <v>160</v>
      </c>
      <c r="T512" s="37">
        <v>100</v>
      </c>
      <c r="U512" s="37">
        <v>30</v>
      </c>
      <c r="V512" s="37">
        <v>0</v>
      </c>
      <c r="W512" s="37">
        <v>40</v>
      </c>
      <c r="X512" s="37">
        <v>890</v>
      </c>
      <c r="Y512" s="37">
        <v>440</v>
      </c>
      <c r="Z512" s="37">
        <v>440</v>
      </c>
      <c r="AA512" s="37">
        <v>740</v>
      </c>
      <c r="AB512" s="37">
        <v>270</v>
      </c>
      <c r="AC512" s="37">
        <v>340</v>
      </c>
      <c r="AD512" s="37">
        <v>120</v>
      </c>
      <c r="AE512" s="37">
        <v>720</v>
      </c>
      <c r="AF512" s="37">
        <v>1060</v>
      </c>
      <c r="AG512" s="37">
        <v>560</v>
      </c>
      <c r="AH512" s="37">
        <v>930</v>
      </c>
      <c r="AI512" s="37">
        <v>440</v>
      </c>
      <c r="AJ512" s="37">
        <v>160</v>
      </c>
      <c r="AK512" s="37">
        <v>90</v>
      </c>
      <c r="AL512" s="37">
        <v>740</v>
      </c>
      <c r="AM512" s="37">
        <v>210</v>
      </c>
      <c r="AN512" s="37">
        <v>0</v>
      </c>
      <c r="AO512" s="37">
        <v>240</v>
      </c>
      <c r="AP512" s="37">
        <v>560</v>
      </c>
      <c r="AQ512" s="37">
        <v>550</v>
      </c>
      <c r="AR512" s="37">
        <v>530</v>
      </c>
      <c r="AS512" s="37">
        <v>50</v>
      </c>
      <c r="AT512" s="37">
        <v>0</v>
      </c>
      <c r="AU512" s="37">
        <v>220</v>
      </c>
      <c r="AV512" s="37">
        <v>190</v>
      </c>
      <c r="AW512" s="37">
        <v>880</v>
      </c>
      <c r="AX512" s="37">
        <v>550</v>
      </c>
      <c r="AY512" s="37">
        <v>80</v>
      </c>
      <c r="AZ512" s="37">
        <v>110</v>
      </c>
      <c r="BA512" s="37">
        <v>190</v>
      </c>
    </row>
    <row r="513" spans="1:53" ht="15" customHeight="1" x14ac:dyDescent="0.3">
      <c r="A513" s="22" t="s">
        <v>319</v>
      </c>
      <c r="B513" s="22" t="str">
        <f>VLOOKUP(A513,'ECP Child Poverty data'!$A$1:$B$652,2,FALSE)</f>
        <v>London</v>
      </c>
      <c r="C513" s="22" t="str">
        <f>VLOOKUP(A513,'MP details'!$A$1:$D$651,2,FALSE)</f>
        <v>Tulip Siddiq</v>
      </c>
      <c r="D513" s="22" t="str">
        <f>VLOOKUP(A513,'MP details'!$A$1:$D$651,3,FALSE)</f>
        <v>Labour</v>
      </c>
      <c r="E513" s="22" t="str">
        <f>VLOOKUP(A513,'MP details'!$A$1:$D$651,4,FALSE)</f>
        <v>tulip.siddiq.mp@parliament.uk</v>
      </c>
      <c r="F513" s="29">
        <v>1760</v>
      </c>
      <c r="G513" s="29">
        <v>1760</v>
      </c>
      <c r="H513" s="29">
        <v>1710</v>
      </c>
      <c r="I513" s="30">
        <f>VLOOKUP(A513,'ECP Child Poverty data'!$A$3:$D$652,4,FALSE)</f>
        <v>6666</v>
      </c>
      <c r="J513" s="31">
        <f>VLOOKUP(A513,'ECP Child Poverty data'!$A$3:$E$652,5,FALSE)</f>
        <v>0.27220460772514343</v>
      </c>
      <c r="K513" s="30">
        <f t="shared" si="42"/>
        <v>24488.931527312514</v>
      </c>
      <c r="L513" s="54">
        <f t="shared" si="43"/>
        <v>6.9827464627962077E-2</v>
      </c>
      <c r="M513" s="32"/>
      <c r="N513" s="33">
        <f t="shared" si="44"/>
        <v>0.56725146198830412</v>
      </c>
      <c r="O513" s="33">
        <f t="shared" si="45"/>
        <v>0.41520467836257308</v>
      </c>
      <c r="P513" s="33">
        <f t="shared" si="46"/>
        <v>5.8479532163742687E-2</v>
      </c>
      <c r="Q513" s="33">
        <f t="shared" si="47"/>
        <v>0.56725146198830412</v>
      </c>
      <c r="R513" s="36"/>
      <c r="S513" s="37">
        <v>80</v>
      </c>
      <c r="T513" s="37">
        <v>40</v>
      </c>
      <c r="U513" s="37">
        <v>0</v>
      </c>
      <c r="V513" s="37">
        <v>20</v>
      </c>
      <c r="W513" s="37">
        <v>10</v>
      </c>
      <c r="X513" s="37">
        <v>970</v>
      </c>
      <c r="Y513" s="37">
        <v>350</v>
      </c>
      <c r="Z513" s="37">
        <v>620</v>
      </c>
      <c r="AA513" s="37">
        <v>790</v>
      </c>
      <c r="AB513" s="37">
        <v>80</v>
      </c>
      <c r="AC513" s="37">
        <v>540</v>
      </c>
      <c r="AD513" s="37">
        <v>170</v>
      </c>
      <c r="AE513" s="37">
        <v>430</v>
      </c>
      <c r="AF513" s="37">
        <v>970</v>
      </c>
      <c r="AG513" s="37">
        <v>790</v>
      </c>
      <c r="AH513" s="37">
        <v>900</v>
      </c>
      <c r="AI513" s="37">
        <v>500</v>
      </c>
      <c r="AJ513" s="37">
        <v>220</v>
      </c>
      <c r="AK513" s="37">
        <v>140</v>
      </c>
      <c r="AL513" s="37">
        <v>710</v>
      </c>
      <c r="AM513" s="37">
        <v>310</v>
      </c>
      <c r="AN513" s="37">
        <v>0</v>
      </c>
      <c r="AO513" s="37">
        <v>320</v>
      </c>
      <c r="AP513" s="37">
        <v>400</v>
      </c>
      <c r="AQ513" s="37">
        <v>360</v>
      </c>
      <c r="AR513" s="37">
        <v>340</v>
      </c>
      <c r="AS513" s="37">
        <v>60</v>
      </c>
      <c r="AT513" s="37">
        <v>10</v>
      </c>
      <c r="AU513" s="37">
        <v>450</v>
      </c>
      <c r="AV513" s="37">
        <v>320</v>
      </c>
      <c r="AW513" s="37">
        <v>910</v>
      </c>
      <c r="AX513" s="37">
        <v>350</v>
      </c>
      <c r="AY513" s="37">
        <v>90</v>
      </c>
      <c r="AZ513" s="37">
        <v>140</v>
      </c>
      <c r="BA513" s="37">
        <v>100</v>
      </c>
    </row>
    <row r="514" spans="1:53" ht="15" customHeight="1" x14ac:dyDescent="0.3">
      <c r="A514" s="22" t="s">
        <v>398</v>
      </c>
      <c r="B514" s="22" t="str">
        <f>VLOOKUP(A514,'ECP Child Poverty data'!$A$1:$B$652,2,FALSE)</f>
        <v>East of England</v>
      </c>
      <c r="C514" s="22" t="str">
        <f>VLOOKUP(A514,'MP details'!$A$1:$D$651,2,FALSE)</f>
        <v>Blake Stephenson</v>
      </c>
      <c r="D514" s="22" t="str">
        <f>VLOOKUP(A514,'MP details'!$A$1:$D$651,3,FALSE)</f>
        <v>Conservative</v>
      </c>
      <c r="E514" s="22" t="str">
        <f>VLOOKUP(A514,'MP details'!$A$1:$D$651,4,FALSE)</f>
        <v>blake.stephenson.mp@parliament.uk</v>
      </c>
      <c r="F514" s="29">
        <v>1740</v>
      </c>
      <c r="G514" s="29">
        <v>1740</v>
      </c>
      <c r="H514" s="29">
        <v>1680</v>
      </c>
      <c r="I514" s="30">
        <f>VLOOKUP(A514,'ECP Child Poverty data'!$A$3:$D$652,4,FALSE)</f>
        <v>3686</v>
      </c>
      <c r="J514" s="31">
        <f>VLOOKUP(A514,'ECP Child Poverty data'!$A$3:$E$652,5,FALSE)</f>
        <v>0.15293602645397186</v>
      </c>
      <c r="K514" s="30">
        <f t="shared" ref="K514:K577" si="48">I514/J514</f>
        <v>24101.580807772269</v>
      </c>
      <c r="L514" s="54">
        <f t="shared" ref="L514:L577" si="49">H514/K514</f>
        <v>6.9704971362635024E-2</v>
      </c>
      <c r="M514" s="32"/>
      <c r="N514" s="33">
        <f t="shared" si="44"/>
        <v>0.64880952380952384</v>
      </c>
      <c r="O514" s="33">
        <f t="shared" si="45"/>
        <v>0.49404761904761907</v>
      </c>
      <c r="P514" s="33">
        <f t="shared" si="46"/>
        <v>9.5238095238095233E-2</v>
      </c>
      <c r="Q514" s="33">
        <f t="shared" si="47"/>
        <v>0.61904761904761907</v>
      </c>
      <c r="R514" s="36"/>
      <c r="S514" s="37">
        <v>110</v>
      </c>
      <c r="T514" s="37">
        <v>80</v>
      </c>
      <c r="U514" s="37">
        <v>0</v>
      </c>
      <c r="V514" s="37">
        <v>0</v>
      </c>
      <c r="W514" s="37">
        <v>10</v>
      </c>
      <c r="X514" s="37">
        <v>1040</v>
      </c>
      <c r="Y514" s="37">
        <v>530</v>
      </c>
      <c r="Z514" s="37">
        <v>510</v>
      </c>
      <c r="AA514" s="37">
        <v>700</v>
      </c>
      <c r="AB514" s="37">
        <v>210</v>
      </c>
      <c r="AC514" s="37">
        <v>350</v>
      </c>
      <c r="AD514" s="37">
        <v>140</v>
      </c>
      <c r="AE514" s="37">
        <v>740</v>
      </c>
      <c r="AF514" s="37">
        <v>1090</v>
      </c>
      <c r="AG514" s="37">
        <v>650</v>
      </c>
      <c r="AH514" s="37">
        <v>1000</v>
      </c>
      <c r="AI514" s="37">
        <v>450</v>
      </c>
      <c r="AJ514" s="37">
        <v>160</v>
      </c>
      <c r="AK514" s="37">
        <v>120</v>
      </c>
      <c r="AL514" s="37">
        <v>830</v>
      </c>
      <c r="AM514" s="37">
        <v>280</v>
      </c>
      <c r="AN514" s="37">
        <v>0</v>
      </c>
      <c r="AO514" s="37">
        <v>280</v>
      </c>
      <c r="AP514" s="37">
        <v>580</v>
      </c>
      <c r="AQ514" s="37">
        <v>560</v>
      </c>
      <c r="AR514" s="37">
        <v>550</v>
      </c>
      <c r="AS514" s="37">
        <v>60</v>
      </c>
      <c r="AT514" s="37">
        <v>10</v>
      </c>
      <c r="AU514" s="37">
        <v>210</v>
      </c>
      <c r="AV514" s="37">
        <v>200</v>
      </c>
      <c r="AW514" s="37">
        <v>1020</v>
      </c>
      <c r="AX514" s="37">
        <v>510</v>
      </c>
      <c r="AY514" s="37">
        <v>100</v>
      </c>
      <c r="AZ514" s="37">
        <v>100</v>
      </c>
      <c r="BA514" s="37">
        <v>160</v>
      </c>
    </row>
    <row r="515" spans="1:53" ht="15" customHeight="1" x14ac:dyDescent="0.3">
      <c r="A515" s="22" t="s">
        <v>130</v>
      </c>
      <c r="B515" s="22" t="str">
        <f>VLOOKUP(A515,'ECP Child Poverty data'!$A$1:$B$652,2,FALSE)</f>
        <v>South West</v>
      </c>
      <c r="C515" s="22" t="str">
        <f>VLOOKUP(A515,'MP details'!$A$1:$D$651,2,FALSE)</f>
        <v>Dr Simon Opher</v>
      </c>
      <c r="D515" s="22" t="str">
        <f>VLOOKUP(A515,'MP details'!$A$1:$D$651,3,FALSE)</f>
        <v>Labour</v>
      </c>
      <c r="E515" s="22" t="str">
        <f>VLOOKUP(A515,'MP details'!$A$1:$D$651,4,FALSE)</f>
        <v>simon.opher.mp@parliament.uk</v>
      </c>
      <c r="F515" s="29">
        <v>1440</v>
      </c>
      <c r="G515" s="29">
        <v>1440</v>
      </c>
      <c r="H515" s="29">
        <v>1400</v>
      </c>
      <c r="I515" s="30">
        <f>VLOOKUP(A515,'ECP Child Poverty data'!$A$3:$D$652,4,FALSE)</f>
        <v>4666</v>
      </c>
      <c r="J515" s="31">
        <f>VLOOKUP(A515,'ECP Child Poverty data'!$A$3:$E$652,5,FALSE)</f>
        <v>0.23228929936885834</v>
      </c>
      <c r="K515" s="30">
        <f t="shared" si="48"/>
        <v>20087.02085148888</v>
      </c>
      <c r="L515" s="54">
        <f t="shared" si="49"/>
        <v>6.9696746488727312E-2</v>
      </c>
      <c r="M515" s="32"/>
      <c r="N515" s="33">
        <f t="shared" ref="N515:N578" si="50">AF515/H515</f>
        <v>0.66428571428571426</v>
      </c>
      <c r="O515" s="33">
        <f t="shared" ref="O515:O578" si="51">AL515/H515</f>
        <v>0.4642857142857143</v>
      </c>
      <c r="P515" s="33">
        <f t="shared" ref="P515:P578" si="52">BA515/H515</f>
        <v>8.5714285714285715E-2</v>
      </c>
      <c r="Q515" s="33">
        <f t="shared" ref="Q515:Q578" si="53">X515/H515</f>
        <v>0.52142857142857146</v>
      </c>
      <c r="R515" s="36"/>
      <c r="S515" s="37">
        <v>120</v>
      </c>
      <c r="T515" s="37">
        <v>100</v>
      </c>
      <c r="U515" s="37">
        <v>0</v>
      </c>
      <c r="V515" s="37">
        <v>0</v>
      </c>
      <c r="W515" s="37">
        <v>20</v>
      </c>
      <c r="X515" s="37">
        <v>730</v>
      </c>
      <c r="Y515" s="37">
        <v>350</v>
      </c>
      <c r="Z515" s="37">
        <v>380</v>
      </c>
      <c r="AA515" s="37">
        <v>710</v>
      </c>
      <c r="AB515" s="37">
        <v>260</v>
      </c>
      <c r="AC515" s="37">
        <v>330</v>
      </c>
      <c r="AD515" s="37">
        <v>120</v>
      </c>
      <c r="AE515" s="37">
        <v>600</v>
      </c>
      <c r="AF515" s="37">
        <v>930</v>
      </c>
      <c r="AG515" s="37">
        <v>510</v>
      </c>
      <c r="AH515" s="37">
        <v>750</v>
      </c>
      <c r="AI515" s="37">
        <v>420</v>
      </c>
      <c r="AJ515" s="37">
        <v>190</v>
      </c>
      <c r="AK515" s="37">
        <v>80</v>
      </c>
      <c r="AL515" s="37">
        <v>650</v>
      </c>
      <c r="AM515" s="37">
        <v>250</v>
      </c>
      <c r="AN515" s="37">
        <v>0</v>
      </c>
      <c r="AO515" s="37">
        <v>250</v>
      </c>
      <c r="AP515" s="37">
        <v>460</v>
      </c>
      <c r="AQ515" s="37">
        <v>450</v>
      </c>
      <c r="AR515" s="37">
        <v>430</v>
      </c>
      <c r="AS515" s="37">
        <v>10</v>
      </c>
      <c r="AT515" s="37">
        <v>20</v>
      </c>
      <c r="AU515" s="37">
        <v>160</v>
      </c>
      <c r="AV515" s="37">
        <v>190</v>
      </c>
      <c r="AW515" s="37">
        <v>790</v>
      </c>
      <c r="AX515" s="37">
        <v>500</v>
      </c>
      <c r="AY515" s="37">
        <v>60</v>
      </c>
      <c r="AZ515" s="37">
        <v>110</v>
      </c>
      <c r="BA515" s="37">
        <v>120</v>
      </c>
    </row>
    <row r="516" spans="1:53" ht="15" customHeight="1" x14ac:dyDescent="0.3">
      <c r="A516" s="22" t="s">
        <v>641</v>
      </c>
      <c r="B516" s="22" t="str">
        <f>VLOOKUP(A516,'ECP Child Poverty data'!$A$1:$B$652,2,FALSE)</f>
        <v>Scotland</v>
      </c>
      <c r="C516" s="22" t="str">
        <f>VLOOKUP(A516,'MP details'!$A$1:$D$651,2,FALSE)</f>
        <v>Torcuil Crichton</v>
      </c>
      <c r="D516" s="22" t="str">
        <f>VLOOKUP(A516,'MP details'!$A$1:$D$651,3,FALSE)</f>
        <v>Labour</v>
      </c>
      <c r="E516" s="22" t="str">
        <f>VLOOKUP(A516,'MP details'!$A$1:$D$651,4,FALSE)</f>
        <v>torcuil.crichton.mp@parliament.uk</v>
      </c>
      <c r="F516" s="29">
        <v>300</v>
      </c>
      <c r="G516" s="29">
        <v>300</v>
      </c>
      <c r="H516" s="29">
        <v>300</v>
      </c>
      <c r="I516" s="30">
        <f>VLOOKUP(A516,'ECP Child Poverty data'!$A$3:$D$652,4,FALSE)</f>
        <v>850</v>
      </c>
      <c r="J516" s="31">
        <f>VLOOKUP(A516,'ECP Child Poverty data'!$A$3:$E$652,5,FALSE)</f>
        <v>0.19697621464729309</v>
      </c>
      <c r="K516" s="30">
        <f t="shared" si="48"/>
        <v>4315.2418251209447</v>
      </c>
      <c r="L516" s="54">
        <f t="shared" si="49"/>
        <v>6.9521016934338736E-2</v>
      </c>
      <c r="M516" s="32"/>
      <c r="N516" s="33">
        <f t="shared" si="50"/>
        <v>0.76666666666666672</v>
      </c>
      <c r="O516" s="33">
        <f t="shared" si="51"/>
        <v>0.33333333333333331</v>
      </c>
      <c r="P516" s="33">
        <f t="shared" si="52"/>
        <v>0</v>
      </c>
      <c r="Q516" s="33">
        <f t="shared" si="53"/>
        <v>0.43333333333333335</v>
      </c>
      <c r="R516" s="36"/>
      <c r="S516" s="37">
        <v>20</v>
      </c>
      <c r="T516" s="37">
        <v>10</v>
      </c>
      <c r="U516" s="37">
        <v>0</v>
      </c>
      <c r="V516" s="37">
        <v>0</v>
      </c>
      <c r="W516" s="37">
        <v>0</v>
      </c>
      <c r="X516" s="37">
        <v>130</v>
      </c>
      <c r="Y516" s="37">
        <v>70</v>
      </c>
      <c r="Z516" s="37">
        <v>60</v>
      </c>
      <c r="AA516" s="37">
        <v>180</v>
      </c>
      <c r="AB516" s="37">
        <v>80</v>
      </c>
      <c r="AC516" s="37">
        <v>90</v>
      </c>
      <c r="AD516" s="37">
        <v>10</v>
      </c>
      <c r="AE516" s="37">
        <v>150</v>
      </c>
      <c r="AF516" s="37">
        <v>230</v>
      </c>
      <c r="AG516" s="37">
        <v>70</v>
      </c>
      <c r="AH516" s="37">
        <v>160</v>
      </c>
      <c r="AI516" s="37">
        <v>90</v>
      </c>
      <c r="AJ516" s="37">
        <v>40</v>
      </c>
      <c r="AK516" s="37">
        <v>20</v>
      </c>
      <c r="AL516" s="37">
        <v>100</v>
      </c>
      <c r="AM516" s="37">
        <v>30</v>
      </c>
      <c r="AN516" s="37">
        <v>0</v>
      </c>
      <c r="AO516" s="37">
        <v>0</v>
      </c>
      <c r="AP516" s="37">
        <v>80</v>
      </c>
      <c r="AQ516" s="37">
        <v>10</v>
      </c>
      <c r="AR516" s="37">
        <v>10</v>
      </c>
      <c r="AS516" s="37">
        <v>0</v>
      </c>
      <c r="AT516" s="37">
        <v>0</v>
      </c>
      <c r="AU516" s="37">
        <v>40</v>
      </c>
      <c r="AV516" s="37">
        <v>100</v>
      </c>
      <c r="AW516" s="37">
        <v>140</v>
      </c>
      <c r="AX516" s="37">
        <v>130</v>
      </c>
      <c r="AY516" s="37">
        <v>0</v>
      </c>
      <c r="AZ516" s="37">
        <v>20</v>
      </c>
      <c r="BA516" s="37">
        <v>0</v>
      </c>
    </row>
    <row r="517" spans="1:53" ht="15" customHeight="1" x14ac:dyDescent="0.3">
      <c r="A517" s="22" t="s">
        <v>247</v>
      </c>
      <c r="B517" s="22" t="str">
        <f>VLOOKUP(A517,'ECP Child Poverty data'!$A$1:$B$652,2,FALSE)</f>
        <v>South West</v>
      </c>
      <c r="C517" s="22" t="str">
        <f>VLOOKUP(A517,'MP details'!$A$1:$D$651,2,FALSE)</f>
        <v>Sir Christopher Chope</v>
      </c>
      <c r="D517" s="22" t="str">
        <f>VLOOKUP(A517,'MP details'!$A$1:$D$651,3,FALSE)</f>
        <v>Conservative</v>
      </c>
      <c r="E517" s="22" t="str">
        <f>VLOOKUP(A517,'MP details'!$A$1:$D$651,4,FALSE)</f>
        <v>chopec@parliament.uk</v>
      </c>
      <c r="F517" s="29">
        <v>1080</v>
      </c>
      <c r="G517" s="29">
        <v>1080</v>
      </c>
      <c r="H517" s="29">
        <v>1040</v>
      </c>
      <c r="I517" s="30">
        <f>VLOOKUP(A517,'ECP Child Poverty data'!$A$3:$D$652,4,FALSE)</f>
        <v>3480</v>
      </c>
      <c r="J517" s="31">
        <f>VLOOKUP(A517,'ECP Child Poverty data'!$A$3:$E$652,5,FALSE)</f>
        <v>0.23228929936885834</v>
      </c>
      <c r="K517" s="30">
        <f t="shared" si="48"/>
        <v>14981.318594766673</v>
      </c>
      <c r="L517" s="54">
        <f t="shared" si="49"/>
        <v>6.941979061598065E-2</v>
      </c>
      <c r="M517" s="32"/>
      <c r="N517" s="33">
        <f t="shared" si="50"/>
        <v>0.65384615384615385</v>
      </c>
      <c r="O517" s="33">
        <f t="shared" si="51"/>
        <v>0.47115384615384615</v>
      </c>
      <c r="P517" s="33">
        <f t="shared" si="52"/>
        <v>0.125</v>
      </c>
      <c r="Q517" s="33">
        <f t="shared" si="53"/>
        <v>0.55769230769230771</v>
      </c>
      <c r="R517" s="36"/>
      <c r="S517" s="37">
        <v>80</v>
      </c>
      <c r="T517" s="37">
        <v>60</v>
      </c>
      <c r="U517" s="37">
        <v>10</v>
      </c>
      <c r="V517" s="37">
        <v>0</v>
      </c>
      <c r="W517" s="37">
        <v>10</v>
      </c>
      <c r="X517" s="37">
        <v>580</v>
      </c>
      <c r="Y517" s="37">
        <v>270</v>
      </c>
      <c r="Z517" s="37">
        <v>320</v>
      </c>
      <c r="AA517" s="37">
        <v>490</v>
      </c>
      <c r="AB517" s="37">
        <v>180</v>
      </c>
      <c r="AC517" s="37">
        <v>240</v>
      </c>
      <c r="AD517" s="37">
        <v>80</v>
      </c>
      <c r="AE517" s="37">
        <v>440</v>
      </c>
      <c r="AF517" s="37">
        <v>680</v>
      </c>
      <c r="AG517" s="37">
        <v>400</v>
      </c>
      <c r="AH517" s="37">
        <v>630</v>
      </c>
      <c r="AI517" s="37">
        <v>280</v>
      </c>
      <c r="AJ517" s="37">
        <v>80</v>
      </c>
      <c r="AK517" s="37">
        <v>80</v>
      </c>
      <c r="AL517" s="37">
        <v>490</v>
      </c>
      <c r="AM517" s="37">
        <v>160</v>
      </c>
      <c r="AN517" s="37">
        <v>0</v>
      </c>
      <c r="AO517" s="37">
        <v>160</v>
      </c>
      <c r="AP517" s="37">
        <v>380</v>
      </c>
      <c r="AQ517" s="37">
        <v>380</v>
      </c>
      <c r="AR517" s="37">
        <v>350</v>
      </c>
      <c r="AS517" s="37">
        <v>60</v>
      </c>
      <c r="AT517" s="37">
        <v>0</v>
      </c>
      <c r="AU517" s="37">
        <v>170</v>
      </c>
      <c r="AV517" s="37">
        <v>140</v>
      </c>
      <c r="AW517" s="37">
        <v>610</v>
      </c>
      <c r="AX517" s="37">
        <v>360</v>
      </c>
      <c r="AY517" s="37">
        <v>70</v>
      </c>
      <c r="AZ517" s="37">
        <v>60</v>
      </c>
      <c r="BA517" s="37">
        <v>130</v>
      </c>
    </row>
    <row r="518" spans="1:53" ht="15" customHeight="1" x14ac:dyDescent="0.3">
      <c r="A518" s="22" t="s">
        <v>205</v>
      </c>
      <c r="B518" s="22" t="str">
        <f>VLOOKUP(A518,'ECP Child Poverty data'!$A$1:$B$652,2,FALSE)</f>
        <v>South West</v>
      </c>
      <c r="C518" s="22" t="str">
        <f>VLOOKUP(A518,'MP details'!$A$1:$D$651,2,FALSE)</f>
        <v>Tom Hayes</v>
      </c>
      <c r="D518" s="22" t="str">
        <f>VLOOKUP(A518,'MP details'!$A$1:$D$651,3,FALSE)</f>
        <v>Labour</v>
      </c>
      <c r="E518" s="22" t="str">
        <f>VLOOKUP(A518,'MP details'!$A$1:$D$651,4,FALSE)</f>
        <v>tom.hayes.mp@parliament.uk</v>
      </c>
      <c r="F518" s="29">
        <v>1580</v>
      </c>
      <c r="G518" s="29">
        <v>1580</v>
      </c>
      <c r="H518" s="29">
        <v>1540</v>
      </c>
      <c r="I518" s="30">
        <f>VLOOKUP(A518,'ECP Child Poverty data'!$A$3:$D$652,4,FALSE)</f>
        <v>5615</v>
      </c>
      <c r="J518" s="31">
        <f>VLOOKUP(A518,'ECP Child Poverty data'!$A$3:$E$652,5,FALSE)</f>
        <v>0.25308442115783691</v>
      </c>
      <c r="K518" s="30">
        <f t="shared" si="48"/>
        <v>22186.272763498891</v>
      </c>
      <c r="L518" s="54">
        <f t="shared" si="49"/>
        <v>6.9412290041508257E-2</v>
      </c>
      <c r="M518" s="32"/>
      <c r="N518" s="33">
        <f t="shared" si="50"/>
        <v>0.67532467532467533</v>
      </c>
      <c r="O518" s="33">
        <f t="shared" si="51"/>
        <v>0.37662337662337664</v>
      </c>
      <c r="P518" s="33">
        <f t="shared" si="52"/>
        <v>0.14285714285714285</v>
      </c>
      <c r="Q518" s="33">
        <f t="shared" si="53"/>
        <v>0.53896103896103897</v>
      </c>
      <c r="R518" s="36"/>
      <c r="S518" s="37">
        <v>100</v>
      </c>
      <c r="T518" s="37">
        <v>80</v>
      </c>
      <c r="U518" s="37">
        <v>10</v>
      </c>
      <c r="V518" s="37">
        <v>0</v>
      </c>
      <c r="W518" s="37">
        <v>0</v>
      </c>
      <c r="X518" s="37">
        <v>830</v>
      </c>
      <c r="Y518" s="37">
        <v>370</v>
      </c>
      <c r="Z518" s="37">
        <v>470</v>
      </c>
      <c r="AA518" s="37">
        <v>750</v>
      </c>
      <c r="AB518" s="37">
        <v>260</v>
      </c>
      <c r="AC518" s="37">
        <v>420</v>
      </c>
      <c r="AD518" s="37">
        <v>80</v>
      </c>
      <c r="AE518" s="37">
        <v>620</v>
      </c>
      <c r="AF518" s="37">
        <v>1040</v>
      </c>
      <c r="AG518" s="37">
        <v>540</v>
      </c>
      <c r="AH518" s="37">
        <v>900</v>
      </c>
      <c r="AI518" s="37">
        <v>420</v>
      </c>
      <c r="AJ518" s="37">
        <v>180</v>
      </c>
      <c r="AK518" s="37">
        <v>80</v>
      </c>
      <c r="AL518" s="37">
        <v>580</v>
      </c>
      <c r="AM518" s="37">
        <v>210</v>
      </c>
      <c r="AN518" s="37">
        <v>0</v>
      </c>
      <c r="AO518" s="37">
        <v>200</v>
      </c>
      <c r="AP518" s="37">
        <v>390</v>
      </c>
      <c r="AQ518" s="37">
        <v>360</v>
      </c>
      <c r="AR518" s="37">
        <v>350</v>
      </c>
      <c r="AS518" s="37">
        <v>40</v>
      </c>
      <c r="AT518" s="37">
        <v>0</v>
      </c>
      <c r="AU518" s="37">
        <v>310</v>
      </c>
      <c r="AV518" s="37">
        <v>270</v>
      </c>
      <c r="AW518" s="37">
        <v>760</v>
      </c>
      <c r="AX518" s="37">
        <v>450</v>
      </c>
      <c r="AY518" s="37">
        <v>100</v>
      </c>
      <c r="AZ518" s="37">
        <v>130</v>
      </c>
      <c r="BA518" s="37">
        <v>220</v>
      </c>
    </row>
    <row r="519" spans="1:53" ht="15" customHeight="1" x14ac:dyDescent="0.3">
      <c r="A519" s="22" t="s">
        <v>450</v>
      </c>
      <c r="B519" s="22" t="str">
        <f>VLOOKUP(A519,'ECP Child Poverty data'!$A$1:$B$652,2,FALSE)</f>
        <v>Yorkshire And The Humber</v>
      </c>
      <c r="C519" s="22" t="str">
        <f>VLOOKUP(A519,'MP details'!$A$1:$D$651,2,FALSE)</f>
        <v>Jade Botterill</v>
      </c>
      <c r="D519" s="22" t="str">
        <f>VLOOKUP(A519,'MP details'!$A$1:$D$651,3,FALSE)</f>
        <v>Labour</v>
      </c>
      <c r="E519" s="22" t="str">
        <f>VLOOKUP(A519,'MP details'!$A$1:$D$651,4,FALSE)</f>
        <v>jade.botterill.mp@parliament.uk</v>
      </c>
      <c r="F519" s="29">
        <v>1380</v>
      </c>
      <c r="G519" s="29">
        <v>1380</v>
      </c>
      <c r="H519" s="29">
        <v>1320</v>
      </c>
      <c r="I519" s="30">
        <f>VLOOKUP(A519,'ECP Child Poverty data'!$A$3:$D$652,4,FALSE)</f>
        <v>4737</v>
      </c>
      <c r="J519" s="31">
        <f>VLOOKUP(A519,'ECP Child Poverty data'!$A$3:$E$652,5,FALSE)</f>
        <v>0.24883094429969788</v>
      </c>
      <c r="K519" s="30">
        <f t="shared" si="48"/>
        <v>19037.021353319487</v>
      </c>
      <c r="L519" s="54">
        <f t="shared" si="49"/>
        <v>6.9338578525564951E-2</v>
      </c>
      <c r="M519" s="32"/>
      <c r="N519" s="33">
        <f t="shared" si="50"/>
        <v>0.62878787878787878</v>
      </c>
      <c r="O519" s="33">
        <f t="shared" si="51"/>
        <v>0.46969696969696972</v>
      </c>
      <c r="P519" s="33">
        <f t="shared" si="52"/>
        <v>6.8181818181818177E-2</v>
      </c>
      <c r="Q519" s="33">
        <f t="shared" si="53"/>
        <v>0.52272727272727271</v>
      </c>
      <c r="R519" s="36"/>
      <c r="S519" s="37">
        <v>110</v>
      </c>
      <c r="T519" s="37">
        <v>60</v>
      </c>
      <c r="U519" s="37">
        <v>20</v>
      </c>
      <c r="V519" s="37">
        <v>20</v>
      </c>
      <c r="W519" s="37">
        <v>10</v>
      </c>
      <c r="X519" s="37">
        <v>690</v>
      </c>
      <c r="Y519" s="37">
        <v>280</v>
      </c>
      <c r="Z519" s="37">
        <v>400</v>
      </c>
      <c r="AA519" s="37">
        <v>690</v>
      </c>
      <c r="AB519" s="37">
        <v>190</v>
      </c>
      <c r="AC519" s="37">
        <v>350</v>
      </c>
      <c r="AD519" s="37">
        <v>150</v>
      </c>
      <c r="AE519" s="37">
        <v>480</v>
      </c>
      <c r="AF519" s="37">
        <v>830</v>
      </c>
      <c r="AG519" s="37">
        <v>550</v>
      </c>
      <c r="AH519" s="37">
        <v>740</v>
      </c>
      <c r="AI519" s="37">
        <v>400</v>
      </c>
      <c r="AJ519" s="37">
        <v>140</v>
      </c>
      <c r="AK519" s="37">
        <v>90</v>
      </c>
      <c r="AL519" s="37">
        <v>620</v>
      </c>
      <c r="AM519" s="37">
        <v>230</v>
      </c>
      <c r="AN519" s="37">
        <v>0</v>
      </c>
      <c r="AO519" s="37">
        <v>220</v>
      </c>
      <c r="AP519" s="37">
        <v>430</v>
      </c>
      <c r="AQ519" s="37">
        <v>430</v>
      </c>
      <c r="AR519" s="37">
        <v>400</v>
      </c>
      <c r="AS519" s="37">
        <v>40</v>
      </c>
      <c r="AT519" s="37">
        <v>10</v>
      </c>
      <c r="AU519" s="37">
        <v>250</v>
      </c>
      <c r="AV519" s="37">
        <v>180</v>
      </c>
      <c r="AW519" s="37">
        <v>800</v>
      </c>
      <c r="AX519" s="37">
        <v>370</v>
      </c>
      <c r="AY519" s="37">
        <v>60</v>
      </c>
      <c r="AZ519" s="37">
        <v>110</v>
      </c>
      <c r="BA519" s="37">
        <v>90</v>
      </c>
    </row>
    <row r="520" spans="1:53" ht="15" customHeight="1" x14ac:dyDescent="0.3">
      <c r="A520" s="22" t="s">
        <v>507</v>
      </c>
      <c r="B520" s="22" t="str">
        <f>VLOOKUP(A520,'ECP Child Poverty data'!$A$1:$B$652,2,FALSE)</f>
        <v>East Midlands</v>
      </c>
      <c r="C520" s="22" t="str">
        <f>VLOOKUP(A520,'MP details'!$A$1:$D$651,2,FALSE)</f>
        <v>Alberto Costa</v>
      </c>
      <c r="D520" s="22" t="str">
        <f>VLOOKUP(A520,'MP details'!$A$1:$D$651,3,FALSE)</f>
        <v>Conservative</v>
      </c>
      <c r="E520" s="22" t="str">
        <f>VLOOKUP(A520,'MP details'!$A$1:$D$651,4,FALSE)</f>
        <v>alberto.costa.mp@parliament.uk</v>
      </c>
      <c r="F520" s="29">
        <v>1610</v>
      </c>
      <c r="G520" s="29">
        <v>1610</v>
      </c>
      <c r="H520" s="29">
        <v>1550</v>
      </c>
      <c r="I520" s="30">
        <f>VLOOKUP(A520,'ECP Child Poverty data'!$A$3:$D$652,4,FALSE)</f>
        <v>4619</v>
      </c>
      <c r="J520" s="31">
        <f>VLOOKUP(A520,'ECP Child Poverty data'!$A$3:$E$652,5,FALSE)</f>
        <v>0.20662820339202881</v>
      </c>
      <c r="K520" s="30">
        <f t="shared" si="48"/>
        <v>22354.160391340796</v>
      </c>
      <c r="L520" s="54">
        <f t="shared" si="49"/>
        <v>6.9338323285915701E-2</v>
      </c>
      <c r="M520" s="32"/>
      <c r="N520" s="33">
        <f t="shared" si="50"/>
        <v>0.63225806451612898</v>
      </c>
      <c r="O520" s="33">
        <f t="shared" si="51"/>
        <v>0.47096774193548385</v>
      </c>
      <c r="P520" s="33">
        <f t="shared" si="52"/>
        <v>8.387096774193549E-2</v>
      </c>
      <c r="Q520" s="33">
        <f t="shared" si="53"/>
        <v>0.67096774193548392</v>
      </c>
      <c r="R520" s="36"/>
      <c r="S520" s="37">
        <v>120</v>
      </c>
      <c r="T520" s="37">
        <v>100</v>
      </c>
      <c r="U520" s="37">
        <v>10</v>
      </c>
      <c r="V520" s="37">
        <v>0</v>
      </c>
      <c r="W520" s="37">
        <v>0</v>
      </c>
      <c r="X520" s="37">
        <v>1040</v>
      </c>
      <c r="Y520" s="37">
        <v>500</v>
      </c>
      <c r="Z520" s="37">
        <v>540</v>
      </c>
      <c r="AA520" s="37">
        <v>570</v>
      </c>
      <c r="AB520" s="37">
        <v>220</v>
      </c>
      <c r="AC520" s="37">
        <v>260</v>
      </c>
      <c r="AD520" s="37">
        <v>90</v>
      </c>
      <c r="AE520" s="37">
        <v>720</v>
      </c>
      <c r="AF520" s="37">
        <v>980</v>
      </c>
      <c r="AG520" s="37">
        <v>630</v>
      </c>
      <c r="AH520" s="37">
        <v>960</v>
      </c>
      <c r="AI520" s="37">
        <v>440</v>
      </c>
      <c r="AJ520" s="37">
        <v>140</v>
      </c>
      <c r="AK520" s="37">
        <v>80</v>
      </c>
      <c r="AL520" s="37">
        <v>730</v>
      </c>
      <c r="AM520" s="37">
        <v>240</v>
      </c>
      <c r="AN520" s="37">
        <v>0</v>
      </c>
      <c r="AO520" s="37">
        <v>310</v>
      </c>
      <c r="AP520" s="37">
        <v>490</v>
      </c>
      <c r="AQ520" s="37">
        <v>470</v>
      </c>
      <c r="AR520" s="37">
        <v>460</v>
      </c>
      <c r="AS520" s="37">
        <v>50</v>
      </c>
      <c r="AT520" s="37">
        <v>0</v>
      </c>
      <c r="AU520" s="37">
        <v>130</v>
      </c>
      <c r="AV520" s="37">
        <v>220</v>
      </c>
      <c r="AW520" s="37">
        <v>840</v>
      </c>
      <c r="AX520" s="37">
        <v>470</v>
      </c>
      <c r="AY520" s="37">
        <v>50</v>
      </c>
      <c r="AZ520" s="37">
        <v>160</v>
      </c>
      <c r="BA520" s="37">
        <v>130</v>
      </c>
    </row>
    <row r="521" spans="1:53" ht="15" customHeight="1" x14ac:dyDescent="0.3">
      <c r="A521" s="22" t="s">
        <v>418</v>
      </c>
      <c r="B521" s="22" t="str">
        <f>VLOOKUP(A521,'ECP Child Poverty data'!$A$1:$B$652,2,FALSE)</f>
        <v>South West</v>
      </c>
      <c r="C521" s="22" t="str">
        <f>VLOOKUP(A521,'MP details'!$A$1:$D$651,2,FALSE)</f>
        <v>Martin Wrigley</v>
      </c>
      <c r="D521" s="22" t="str">
        <f>VLOOKUP(A521,'MP details'!$A$1:$D$651,3,FALSE)</f>
        <v>Liberal Democrat</v>
      </c>
      <c r="E521" s="22" t="str">
        <f>VLOOKUP(A521,'MP details'!$A$1:$D$651,4,FALSE)</f>
        <v>martin.wrigley.mp@parliament.uk</v>
      </c>
      <c r="F521" s="29">
        <v>1270</v>
      </c>
      <c r="G521" s="29">
        <v>1270</v>
      </c>
      <c r="H521" s="29">
        <v>1230</v>
      </c>
      <c r="I521" s="30">
        <f>VLOOKUP(A521,'ECP Child Poverty data'!$A$3:$D$652,4,FALSE)</f>
        <v>4990</v>
      </c>
      <c r="J521" s="31">
        <f>VLOOKUP(A521,'ECP Child Poverty data'!$A$3:$E$652,5,FALSE)</f>
        <v>0.28017574548721313</v>
      </c>
      <c r="K521" s="30">
        <f t="shared" si="48"/>
        <v>17810.249746360492</v>
      </c>
      <c r="L521" s="54">
        <f t="shared" si="49"/>
        <v>6.906135610205856E-2</v>
      </c>
      <c r="M521" s="32"/>
      <c r="N521" s="33">
        <f t="shared" si="50"/>
        <v>0.65040650406504064</v>
      </c>
      <c r="O521" s="33">
        <f t="shared" si="51"/>
        <v>0.5934959349593496</v>
      </c>
      <c r="P521" s="33">
        <f t="shared" si="52"/>
        <v>5.6910569105691054E-2</v>
      </c>
      <c r="Q521" s="33">
        <f t="shared" si="53"/>
        <v>0.47154471544715448</v>
      </c>
      <c r="R521" s="36"/>
      <c r="S521" s="37">
        <v>70</v>
      </c>
      <c r="T521" s="37">
        <v>40</v>
      </c>
      <c r="U521" s="37">
        <v>0</v>
      </c>
      <c r="V521" s="37">
        <v>0</v>
      </c>
      <c r="W521" s="37">
        <v>20</v>
      </c>
      <c r="X521" s="37">
        <v>580</v>
      </c>
      <c r="Y521" s="37">
        <v>230</v>
      </c>
      <c r="Z521" s="37">
        <v>340</v>
      </c>
      <c r="AA521" s="37">
        <v>700</v>
      </c>
      <c r="AB521" s="37">
        <v>230</v>
      </c>
      <c r="AC521" s="37">
        <v>340</v>
      </c>
      <c r="AD521" s="37">
        <v>130</v>
      </c>
      <c r="AE521" s="37">
        <v>460</v>
      </c>
      <c r="AF521" s="37">
        <v>800</v>
      </c>
      <c r="AG521" s="37">
        <v>470</v>
      </c>
      <c r="AH521" s="37">
        <v>690</v>
      </c>
      <c r="AI521" s="37">
        <v>400</v>
      </c>
      <c r="AJ521" s="37">
        <v>90</v>
      </c>
      <c r="AK521" s="37">
        <v>90</v>
      </c>
      <c r="AL521" s="37">
        <v>730</v>
      </c>
      <c r="AM521" s="37">
        <v>240</v>
      </c>
      <c r="AN521" s="37">
        <v>0</v>
      </c>
      <c r="AO521" s="37">
        <v>210</v>
      </c>
      <c r="AP521" s="37">
        <v>550</v>
      </c>
      <c r="AQ521" s="37">
        <v>520</v>
      </c>
      <c r="AR521" s="37">
        <v>500</v>
      </c>
      <c r="AS521" s="37">
        <v>20</v>
      </c>
      <c r="AT521" s="37">
        <v>0</v>
      </c>
      <c r="AU521" s="37">
        <v>100</v>
      </c>
      <c r="AV521" s="37">
        <v>130</v>
      </c>
      <c r="AW521" s="37">
        <v>830</v>
      </c>
      <c r="AX521" s="37">
        <v>480</v>
      </c>
      <c r="AY521" s="37">
        <v>40</v>
      </c>
      <c r="AZ521" s="37">
        <v>70</v>
      </c>
      <c r="BA521" s="37">
        <v>70</v>
      </c>
    </row>
    <row r="522" spans="1:53" ht="15" customHeight="1" x14ac:dyDescent="0.3">
      <c r="A522" s="22" t="s">
        <v>69</v>
      </c>
      <c r="B522" s="22" t="str">
        <f>VLOOKUP(A522,'ECP Child Poverty data'!$A$1:$B$652,2,FALSE)</f>
        <v>East of England</v>
      </c>
      <c r="C522" s="22" t="str">
        <f>VLOOKUP(A522,'MP details'!$A$1:$D$651,2,FALSE)</f>
        <v>Dr Neil Hudson</v>
      </c>
      <c r="D522" s="22" t="str">
        <f>VLOOKUP(A522,'MP details'!$A$1:$D$651,3,FALSE)</f>
        <v>Conservative</v>
      </c>
      <c r="E522" s="22" t="str">
        <f>VLOOKUP(A522,'MP details'!$A$1:$D$651,4,FALSE)</f>
        <v>neil.hudson.mp@parliament.uk</v>
      </c>
      <c r="F522" s="29">
        <v>1620</v>
      </c>
      <c r="G522" s="29">
        <v>1620</v>
      </c>
      <c r="H522" s="29">
        <v>1560</v>
      </c>
      <c r="I522" s="30">
        <f>VLOOKUP(A522,'ECP Child Poverty data'!$A$3:$D$652,4,FALSE)</f>
        <v>4401</v>
      </c>
      <c r="J522" s="31">
        <f>VLOOKUP(A522,'ECP Child Poverty data'!$A$3:$E$652,5,FALSE)</f>
        <v>0.19358153641223907</v>
      </c>
      <c r="K522" s="30">
        <f t="shared" si="48"/>
        <v>22734.606210728212</v>
      </c>
      <c r="L522" s="54">
        <f t="shared" si="49"/>
        <v>6.8617858850964095E-2</v>
      </c>
      <c r="M522" s="32"/>
      <c r="N522" s="33">
        <f t="shared" si="50"/>
        <v>0.58333333333333337</v>
      </c>
      <c r="O522" s="33">
        <f t="shared" si="51"/>
        <v>0.38461538461538464</v>
      </c>
      <c r="P522" s="33">
        <f t="shared" si="52"/>
        <v>0.12820512820512819</v>
      </c>
      <c r="Q522" s="33">
        <f t="shared" si="53"/>
        <v>0.61538461538461542</v>
      </c>
      <c r="R522" s="36"/>
      <c r="S522" s="37">
        <v>110</v>
      </c>
      <c r="T522" s="37">
        <v>100</v>
      </c>
      <c r="U522" s="37">
        <v>0</v>
      </c>
      <c r="V522" s="37">
        <v>0</v>
      </c>
      <c r="W522" s="37">
        <v>10</v>
      </c>
      <c r="X522" s="37">
        <v>960</v>
      </c>
      <c r="Y522" s="37">
        <v>400</v>
      </c>
      <c r="Z522" s="37">
        <v>570</v>
      </c>
      <c r="AA522" s="37">
        <v>650</v>
      </c>
      <c r="AB522" s="37">
        <v>180</v>
      </c>
      <c r="AC522" s="37">
        <v>340</v>
      </c>
      <c r="AD522" s="37">
        <v>140</v>
      </c>
      <c r="AE522" s="37">
        <v>570</v>
      </c>
      <c r="AF522" s="37">
        <v>910</v>
      </c>
      <c r="AG522" s="37">
        <v>700</v>
      </c>
      <c r="AH522" s="37">
        <v>970</v>
      </c>
      <c r="AI522" s="37">
        <v>420</v>
      </c>
      <c r="AJ522" s="37">
        <v>120</v>
      </c>
      <c r="AK522" s="37">
        <v>110</v>
      </c>
      <c r="AL522" s="37">
        <v>600</v>
      </c>
      <c r="AM522" s="37">
        <v>210</v>
      </c>
      <c r="AN522" s="37">
        <v>0</v>
      </c>
      <c r="AO522" s="37">
        <v>210</v>
      </c>
      <c r="AP522" s="37">
        <v>420</v>
      </c>
      <c r="AQ522" s="37">
        <v>400</v>
      </c>
      <c r="AR522" s="37">
        <v>390</v>
      </c>
      <c r="AS522" s="37">
        <v>50</v>
      </c>
      <c r="AT522" s="37">
        <v>20</v>
      </c>
      <c r="AU522" s="37">
        <v>310</v>
      </c>
      <c r="AV522" s="37">
        <v>230</v>
      </c>
      <c r="AW522" s="37">
        <v>870</v>
      </c>
      <c r="AX522" s="37">
        <v>400</v>
      </c>
      <c r="AY522" s="37">
        <v>90</v>
      </c>
      <c r="AZ522" s="37">
        <v>110</v>
      </c>
      <c r="BA522" s="37">
        <v>200</v>
      </c>
    </row>
    <row r="523" spans="1:53" ht="15" customHeight="1" x14ac:dyDescent="0.3">
      <c r="A523" s="22" t="s">
        <v>569</v>
      </c>
      <c r="B523" s="22" t="str">
        <f>VLOOKUP(A523,'ECP Child Poverty data'!$A$1:$B$652,2,FALSE)</f>
        <v>West Midlands</v>
      </c>
      <c r="C523" s="22" t="str">
        <f>VLOOKUP(A523,'MP details'!$A$1:$D$651,2,FALSE)</f>
        <v>Matt Western</v>
      </c>
      <c r="D523" s="22" t="str">
        <f>VLOOKUP(A523,'MP details'!$A$1:$D$651,3,FALSE)</f>
        <v>Labour</v>
      </c>
      <c r="E523" s="22" t="str">
        <f>VLOOKUP(A523,'MP details'!$A$1:$D$651,4,FALSE)</f>
        <v>matt.western.mp@parliament.uk</v>
      </c>
      <c r="F523" s="29">
        <v>1590</v>
      </c>
      <c r="G523" s="29">
        <v>1590</v>
      </c>
      <c r="H523" s="29">
        <v>1510</v>
      </c>
      <c r="I523" s="30">
        <f>VLOOKUP(A523,'ECP Child Poverty data'!$A$3:$D$652,4,FALSE)</f>
        <v>4677</v>
      </c>
      <c r="J523" s="31">
        <f>VLOOKUP(A523,'ECP Child Poverty data'!$A$3:$E$652,5,FALSE)</f>
        <v>0.21214962005615234</v>
      </c>
      <c r="K523" s="30">
        <f t="shared" si="48"/>
        <v>22045.761848463735</v>
      </c>
      <c r="L523" s="54">
        <f t="shared" si="49"/>
        <v>6.8493890589007914E-2</v>
      </c>
      <c r="M523" s="32"/>
      <c r="N523" s="33">
        <f t="shared" si="50"/>
        <v>0.56953642384105962</v>
      </c>
      <c r="O523" s="33">
        <f t="shared" si="51"/>
        <v>0.54966887417218546</v>
      </c>
      <c r="P523" s="33">
        <f t="shared" si="52"/>
        <v>0.11920529801324503</v>
      </c>
      <c r="Q523" s="33">
        <f t="shared" si="53"/>
        <v>0.5629139072847682</v>
      </c>
      <c r="R523" s="36"/>
      <c r="S523" s="37">
        <v>150</v>
      </c>
      <c r="T523" s="37">
        <v>100</v>
      </c>
      <c r="U523" s="37">
        <v>10</v>
      </c>
      <c r="V523" s="37">
        <v>10</v>
      </c>
      <c r="W523" s="37">
        <v>30</v>
      </c>
      <c r="X523" s="37">
        <v>850</v>
      </c>
      <c r="Y523" s="37">
        <v>290</v>
      </c>
      <c r="Z523" s="37">
        <v>550</v>
      </c>
      <c r="AA523" s="37">
        <v>740</v>
      </c>
      <c r="AB523" s="37">
        <v>210</v>
      </c>
      <c r="AC523" s="37">
        <v>360</v>
      </c>
      <c r="AD523" s="37">
        <v>180</v>
      </c>
      <c r="AE523" s="37">
        <v>500</v>
      </c>
      <c r="AF523" s="37">
        <v>860</v>
      </c>
      <c r="AG523" s="37">
        <v>730</v>
      </c>
      <c r="AH523" s="37">
        <v>850</v>
      </c>
      <c r="AI523" s="37">
        <v>460</v>
      </c>
      <c r="AJ523" s="37">
        <v>200</v>
      </c>
      <c r="AK523" s="37">
        <v>90</v>
      </c>
      <c r="AL523" s="37">
        <v>830</v>
      </c>
      <c r="AM523" s="37">
        <v>210</v>
      </c>
      <c r="AN523" s="37">
        <v>0</v>
      </c>
      <c r="AO523" s="37">
        <v>250</v>
      </c>
      <c r="AP523" s="37">
        <v>660</v>
      </c>
      <c r="AQ523" s="37">
        <v>660</v>
      </c>
      <c r="AR523" s="37">
        <v>640</v>
      </c>
      <c r="AS523" s="37">
        <v>50</v>
      </c>
      <c r="AT523" s="37">
        <v>0</v>
      </c>
      <c r="AU523" s="37">
        <v>240</v>
      </c>
      <c r="AV523" s="37">
        <v>150</v>
      </c>
      <c r="AW523" s="37">
        <v>950</v>
      </c>
      <c r="AX523" s="37">
        <v>410</v>
      </c>
      <c r="AY523" s="37">
        <v>90</v>
      </c>
      <c r="AZ523" s="37">
        <v>120</v>
      </c>
      <c r="BA523" s="37">
        <v>180</v>
      </c>
    </row>
    <row r="524" spans="1:53" ht="15" customHeight="1" x14ac:dyDescent="0.3">
      <c r="A524" s="22" t="s">
        <v>127</v>
      </c>
      <c r="B524" s="22" t="str">
        <f>VLOOKUP(A524,'ECP Child Poverty data'!$A$1:$B$652,2,FALSE)</f>
        <v>South West</v>
      </c>
      <c r="C524" s="22" t="str">
        <f>VLOOKUP(A524,'MP details'!$A$1:$D$651,2,FALSE)</f>
        <v>Max Wilkinson</v>
      </c>
      <c r="D524" s="22" t="str">
        <f>VLOOKUP(A524,'MP details'!$A$1:$D$651,3,FALSE)</f>
        <v>Liberal Democrat</v>
      </c>
      <c r="E524" s="22" t="str">
        <f>VLOOKUP(A524,'MP details'!$A$1:$D$651,4,FALSE)</f>
        <v>max.wilkinson.mp@parliament.uk</v>
      </c>
      <c r="F524" s="29">
        <v>1430</v>
      </c>
      <c r="G524" s="29">
        <v>1430</v>
      </c>
      <c r="H524" s="29">
        <v>1380</v>
      </c>
      <c r="I524" s="30">
        <f>VLOOKUP(A524,'ECP Child Poverty data'!$A$3:$D$652,4,FALSE)</f>
        <v>4969</v>
      </c>
      <c r="J524" s="31">
        <f>VLOOKUP(A524,'ECP Child Poverty data'!$A$3:$E$652,5,FALSE)</f>
        <v>0.24633809924125671</v>
      </c>
      <c r="K524" s="30">
        <f t="shared" si="48"/>
        <v>20171.463591320069</v>
      </c>
      <c r="L524" s="54">
        <f t="shared" si="49"/>
        <v>6.8413478960139718E-2</v>
      </c>
      <c r="M524" s="32"/>
      <c r="N524" s="33">
        <f t="shared" si="50"/>
        <v>0.62318840579710144</v>
      </c>
      <c r="O524" s="33">
        <f t="shared" si="51"/>
        <v>0.4420289855072464</v>
      </c>
      <c r="P524" s="33">
        <f t="shared" si="52"/>
        <v>0.10144927536231885</v>
      </c>
      <c r="Q524" s="33">
        <f t="shared" si="53"/>
        <v>0.53623188405797106</v>
      </c>
      <c r="R524" s="36"/>
      <c r="S524" s="37">
        <v>70</v>
      </c>
      <c r="T524" s="37">
        <v>50</v>
      </c>
      <c r="U524" s="37">
        <v>10</v>
      </c>
      <c r="V524" s="37">
        <v>0</v>
      </c>
      <c r="W524" s="37">
        <v>10</v>
      </c>
      <c r="X524" s="37">
        <v>740</v>
      </c>
      <c r="Y524" s="37">
        <v>340</v>
      </c>
      <c r="Z524" s="37">
        <v>400</v>
      </c>
      <c r="AA524" s="37">
        <v>690</v>
      </c>
      <c r="AB524" s="37">
        <v>210</v>
      </c>
      <c r="AC524" s="37">
        <v>320</v>
      </c>
      <c r="AD524" s="37">
        <v>170</v>
      </c>
      <c r="AE524" s="37">
        <v>540</v>
      </c>
      <c r="AF524" s="37">
        <v>860</v>
      </c>
      <c r="AG524" s="37">
        <v>570</v>
      </c>
      <c r="AH524" s="37">
        <v>840</v>
      </c>
      <c r="AI524" s="37">
        <v>380</v>
      </c>
      <c r="AJ524" s="37">
        <v>140</v>
      </c>
      <c r="AK524" s="37">
        <v>70</v>
      </c>
      <c r="AL524" s="37">
        <v>610</v>
      </c>
      <c r="AM524" s="37">
        <v>240</v>
      </c>
      <c r="AN524" s="37">
        <v>0</v>
      </c>
      <c r="AO524" s="37">
        <v>230</v>
      </c>
      <c r="AP524" s="37">
        <v>380</v>
      </c>
      <c r="AQ524" s="37">
        <v>370</v>
      </c>
      <c r="AR524" s="37">
        <v>360</v>
      </c>
      <c r="AS524" s="37">
        <v>50</v>
      </c>
      <c r="AT524" s="37">
        <v>0</v>
      </c>
      <c r="AU524" s="37">
        <v>240</v>
      </c>
      <c r="AV524" s="37">
        <v>190</v>
      </c>
      <c r="AW524" s="37">
        <v>730</v>
      </c>
      <c r="AX524" s="37">
        <v>420</v>
      </c>
      <c r="AY524" s="37">
        <v>110</v>
      </c>
      <c r="AZ524" s="37">
        <v>130</v>
      </c>
      <c r="BA524" s="37">
        <v>140</v>
      </c>
    </row>
    <row r="525" spans="1:53" ht="15" customHeight="1" x14ac:dyDescent="0.3">
      <c r="A525" s="22" t="s">
        <v>162</v>
      </c>
      <c r="B525" s="22" t="str">
        <f>VLOOKUP(A525,'ECP Child Poverty data'!$A$1:$B$652,2,FALSE)</f>
        <v>South East</v>
      </c>
      <c r="C525" s="22" t="str">
        <f>VLOOKUP(A525,'MP details'!$A$1:$D$651,2,FALSE)</f>
        <v>Andrew Griffith</v>
      </c>
      <c r="D525" s="22" t="str">
        <f>VLOOKUP(A525,'MP details'!$A$1:$D$651,3,FALSE)</f>
        <v>Conservative</v>
      </c>
      <c r="E525" s="22" t="str">
        <f>VLOOKUP(A525,'MP details'!$A$1:$D$651,4,FALSE)</f>
        <v>andrew.griffith.mp@parliament.uk</v>
      </c>
      <c r="F525" s="29">
        <v>1230</v>
      </c>
      <c r="G525" s="29">
        <v>1230</v>
      </c>
      <c r="H525" s="29">
        <v>1210</v>
      </c>
      <c r="I525" s="30">
        <f>VLOOKUP(A525,'ECP Child Poverty data'!$A$3:$D$652,4,FALSE)</f>
        <v>3830</v>
      </c>
      <c r="J525" s="31">
        <f>VLOOKUP(A525,'ECP Child Poverty data'!$A$3:$E$652,5,FALSE)</f>
        <v>0.21638467907905579</v>
      </c>
      <c r="K525" s="30">
        <f t="shared" si="48"/>
        <v>17699.959240648066</v>
      </c>
      <c r="L525" s="54">
        <f t="shared" si="49"/>
        <v>6.8361739343513708E-2</v>
      </c>
      <c r="M525" s="32"/>
      <c r="N525" s="33">
        <f t="shared" si="50"/>
        <v>0.6776859504132231</v>
      </c>
      <c r="O525" s="33">
        <f t="shared" si="51"/>
        <v>0.39669421487603307</v>
      </c>
      <c r="P525" s="33">
        <f t="shared" si="52"/>
        <v>0.12396694214876033</v>
      </c>
      <c r="Q525" s="33">
        <f t="shared" si="53"/>
        <v>0.51239669421487599</v>
      </c>
      <c r="R525" s="36"/>
      <c r="S525" s="37">
        <v>50</v>
      </c>
      <c r="T525" s="37">
        <v>40</v>
      </c>
      <c r="U525" s="37">
        <v>0</v>
      </c>
      <c r="V525" s="37">
        <v>0</v>
      </c>
      <c r="W525" s="37">
        <v>0</v>
      </c>
      <c r="X525" s="37">
        <v>620</v>
      </c>
      <c r="Y525" s="37">
        <v>290</v>
      </c>
      <c r="Z525" s="37">
        <v>320</v>
      </c>
      <c r="AA525" s="37">
        <v>610</v>
      </c>
      <c r="AB525" s="37">
        <v>270</v>
      </c>
      <c r="AC525" s="37">
        <v>260</v>
      </c>
      <c r="AD525" s="37">
        <v>90</v>
      </c>
      <c r="AE525" s="37">
        <v>560</v>
      </c>
      <c r="AF525" s="37">
        <v>820</v>
      </c>
      <c r="AG525" s="37">
        <v>420</v>
      </c>
      <c r="AH525" s="37">
        <v>750</v>
      </c>
      <c r="AI525" s="37">
        <v>300</v>
      </c>
      <c r="AJ525" s="37">
        <v>80</v>
      </c>
      <c r="AK525" s="37">
        <v>90</v>
      </c>
      <c r="AL525" s="37">
        <v>480</v>
      </c>
      <c r="AM525" s="37">
        <v>120</v>
      </c>
      <c r="AN525" s="37">
        <v>0</v>
      </c>
      <c r="AO525" s="37">
        <v>190</v>
      </c>
      <c r="AP525" s="37">
        <v>340</v>
      </c>
      <c r="AQ525" s="37">
        <v>330</v>
      </c>
      <c r="AR525" s="37">
        <v>330</v>
      </c>
      <c r="AS525" s="37">
        <v>30</v>
      </c>
      <c r="AT525" s="37">
        <v>0</v>
      </c>
      <c r="AU525" s="37">
        <v>200</v>
      </c>
      <c r="AV525" s="37">
        <v>140</v>
      </c>
      <c r="AW525" s="37">
        <v>640</v>
      </c>
      <c r="AX525" s="37">
        <v>450</v>
      </c>
      <c r="AY525" s="37">
        <v>70</v>
      </c>
      <c r="AZ525" s="37">
        <v>100</v>
      </c>
      <c r="BA525" s="37">
        <v>150</v>
      </c>
    </row>
    <row r="526" spans="1:53" ht="15" customHeight="1" x14ac:dyDescent="0.3">
      <c r="A526" s="22" t="s">
        <v>287</v>
      </c>
      <c r="B526" s="22" t="str">
        <f>VLOOKUP(A526,'ECP Child Poverty data'!$A$1:$B$652,2,FALSE)</f>
        <v>South East</v>
      </c>
      <c r="C526" s="22" t="str">
        <f>VLOOKUP(A526,'MP details'!$A$1:$D$651,2,FALSE)</f>
        <v>Tom Rutland</v>
      </c>
      <c r="D526" s="22" t="str">
        <f>VLOOKUP(A526,'MP details'!$A$1:$D$651,3,FALSE)</f>
        <v>Labour</v>
      </c>
      <c r="E526" s="22" t="str">
        <f>VLOOKUP(A526,'MP details'!$A$1:$D$651,4,FALSE)</f>
        <v>tom.rutland.mp@parliament.uk</v>
      </c>
      <c r="F526" s="29">
        <v>1410</v>
      </c>
      <c r="G526" s="29">
        <v>1410</v>
      </c>
      <c r="H526" s="29">
        <v>1390</v>
      </c>
      <c r="I526" s="30">
        <f>VLOOKUP(A526,'ECP Child Poverty data'!$A$3:$D$652,4,FALSE)</f>
        <v>5157</v>
      </c>
      <c r="J526" s="31">
        <f>VLOOKUP(A526,'ECP Child Poverty data'!$A$3:$E$652,5,FALSE)</f>
        <v>0.25337871909141541</v>
      </c>
      <c r="K526" s="30">
        <f t="shared" si="48"/>
        <v>20352.932631802549</v>
      </c>
      <c r="L526" s="54">
        <f t="shared" si="49"/>
        <v>6.8294826359718327E-2</v>
      </c>
      <c r="M526" s="32"/>
      <c r="N526" s="33">
        <f t="shared" si="50"/>
        <v>0.64028776978417268</v>
      </c>
      <c r="O526" s="33">
        <f t="shared" si="51"/>
        <v>0.50359712230215825</v>
      </c>
      <c r="P526" s="33">
        <f t="shared" si="52"/>
        <v>0.10071942446043165</v>
      </c>
      <c r="Q526" s="33">
        <f t="shared" si="53"/>
        <v>0.5611510791366906</v>
      </c>
      <c r="R526" s="36"/>
      <c r="S526" s="37">
        <v>60</v>
      </c>
      <c r="T526" s="37">
        <v>60</v>
      </c>
      <c r="U526" s="37">
        <v>0</v>
      </c>
      <c r="V526" s="37">
        <v>0</v>
      </c>
      <c r="W526" s="37">
        <v>0</v>
      </c>
      <c r="X526" s="37">
        <v>780</v>
      </c>
      <c r="Y526" s="37">
        <v>340</v>
      </c>
      <c r="Z526" s="37">
        <v>430</v>
      </c>
      <c r="AA526" s="37">
        <v>630</v>
      </c>
      <c r="AB526" s="37">
        <v>260</v>
      </c>
      <c r="AC526" s="37">
        <v>280</v>
      </c>
      <c r="AD526" s="37">
        <v>90</v>
      </c>
      <c r="AE526" s="37">
        <v>600</v>
      </c>
      <c r="AF526" s="37">
        <v>890</v>
      </c>
      <c r="AG526" s="37">
        <v>520</v>
      </c>
      <c r="AH526" s="37">
        <v>850</v>
      </c>
      <c r="AI526" s="37">
        <v>380</v>
      </c>
      <c r="AJ526" s="37">
        <v>100</v>
      </c>
      <c r="AK526" s="37">
        <v>70</v>
      </c>
      <c r="AL526" s="37">
        <v>700</v>
      </c>
      <c r="AM526" s="37">
        <v>160</v>
      </c>
      <c r="AN526" s="37">
        <v>0</v>
      </c>
      <c r="AO526" s="37">
        <v>210</v>
      </c>
      <c r="AP526" s="37">
        <v>540</v>
      </c>
      <c r="AQ526" s="37">
        <v>500</v>
      </c>
      <c r="AR526" s="37">
        <v>490</v>
      </c>
      <c r="AS526" s="37">
        <v>40</v>
      </c>
      <c r="AT526" s="37">
        <v>10</v>
      </c>
      <c r="AU526" s="37">
        <v>200</v>
      </c>
      <c r="AV526" s="37">
        <v>200</v>
      </c>
      <c r="AW526" s="37">
        <v>800</v>
      </c>
      <c r="AX526" s="37">
        <v>460</v>
      </c>
      <c r="AY526" s="37">
        <v>80</v>
      </c>
      <c r="AZ526" s="37">
        <v>70</v>
      </c>
      <c r="BA526" s="37">
        <v>140</v>
      </c>
    </row>
    <row r="527" spans="1:53" ht="15" customHeight="1" x14ac:dyDescent="0.3">
      <c r="A527" s="22" t="s">
        <v>412</v>
      </c>
      <c r="B527" s="22" t="str">
        <f>VLOOKUP(A527,'ECP Child Poverty data'!$A$1:$B$652,2,FALSE)</f>
        <v>South East</v>
      </c>
      <c r="C527" s="22" t="str">
        <f>VLOOKUP(A527,'MP details'!$A$1:$D$651,2,FALSE)</f>
        <v>Sir Desmond Swayne</v>
      </c>
      <c r="D527" s="22" t="str">
        <f>VLOOKUP(A527,'MP details'!$A$1:$D$651,3,FALSE)</f>
        <v>Conservative</v>
      </c>
      <c r="E527" s="22" t="str">
        <f>VLOOKUP(A527,'MP details'!$A$1:$D$651,4,FALSE)</f>
        <v>swayned@parliament.uk</v>
      </c>
      <c r="F527" s="29">
        <v>950</v>
      </c>
      <c r="G527" s="29">
        <v>950</v>
      </c>
      <c r="H527" s="29">
        <v>910</v>
      </c>
      <c r="I527" s="30">
        <f>VLOOKUP(A527,'ECP Child Poverty data'!$A$3:$D$652,4,FALSE)</f>
        <v>3351</v>
      </c>
      <c r="J527" s="31">
        <f>VLOOKUP(A527,'ECP Child Poverty data'!$A$3:$E$652,5,FALSE)</f>
        <v>0.25067001581192017</v>
      </c>
      <c r="K527" s="30">
        <f t="shared" si="48"/>
        <v>13368.172452321875</v>
      </c>
      <c r="L527" s="54">
        <f t="shared" si="49"/>
        <v>6.8072132016964298E-2</v>
      </c>
      <c r="M527" s="32"/>
      <c r="N527" s="33">
        <f t="shared" si="50"/>
        <v>0.64835164835164838</v>
      </c>
      <c r="O527" s="33">
        <f t="shared" si="51"/>
        <v>0.49450549450549453</v>
      </c>
      <c r="P527" s="33">
        <f t="shared" si="52"/>
        <v>7.6923076923076927E-2</v>
      </c>
      <c r="Q527" s="33">
        <f t="shared" si="53"/>
        <v>0.50549450549450547</v>
      </c>
      <c r="R527" s="36"/>
      <c r="S527" s="37">
        <v>90</v>
      </c>
      <c r="T527" s="37">
        <v>70</v>
      </c>
      <c r="U527" s="37">
        <v>0</v>
      </c>
      <c r="V527" s="37">
        <v>0</v>
      </c>
      <c r="W527" s="37">
        <v>10</v>
      </c>
      <c r="X527" s="37">
        <v>460</v>
      </c>
      <c r="Y527" s="37">
        <v>200</v>
      </c>
      <c r="Z527" s="37">
        <v>260</v>
      </c>
      <c r="AA527" s="37">
        <v>500</v>
      </c>
      <c r="AB527" s="37">
        <v>190</v>
      </c>
      <c r="AC527" s="37">
        <v>200</v>
      </c>
      <c r="AD527" s="37">
        <v>100</v>
      </c>
      <c r="AE527" s="37">
        <v>390</v>
      </c>
      <c r="AF527" s="37">
        <v>590</v>
      </c>
      <c r="AG527" s="37">
        <v>360</v>
      </c>
      <c r="AH527" s="37">
        <v>560</v>
      </c>
      <c r="AI527" s="37">
        <v>230</v>
      </c>
      <c r="AJ527" s="37">
        <v>80</v>
      </c>
      <c r="AK527" s="37">
        <v>80</v>
      </c>
      <c r="AL527" s="37">
        <v>450</v>
      </c>
      <c r="AM527" s="37">
        <v>160</v>
      </c>
      <c r="AN527" s="37">
        <v>0</v>
      </c>
      <c r="AO527" s="37">
        <v>170</v>
      </c>
      <c r="AP527" s="37">
        <v>320</v>
      </c>
      <c r="AQ527" s="37">
        <v>300</v>
      </c>
      <c r="AR527" s="37">
        <v>300</v>
      </c>
      <c r="AS527" s="37">
        <v>20</v>
      </c>
      <c r="AT527" s="37">
        <v>0</v>
      </c>
      <c r="AU527" s="37">
        <v>150</v>
      </c>
      <c r="AV527" s="37">
        <v>130</v>
      </c>
      <c r="AW527" s="37">
        <v>540</v>
      </c>
      <c r="AX527" s="37">
        <v>320</v>
      </c>
      <c r="AY527" s="37">
        <v>50</v>
      </c>
      <c r="AZ527" s="37">
        <v>40</v>
      </c>
      <c r="BA527" s="37">
        <v>70</v>
      </c>
    </row>
    <row r="528" spans="1:53" ht="15" customHeight="1" x14ac:dyDescent="0.3">
      <c r="A528" s="22" t="s">
        <v>649</v>
      </c>
      <c r="B528" s="22" t="str">
        <f>VLOOKUP(A528,'ECP Child Poverty data'!$A$1:$B$652,2,FALSE)</f>
        <v>Scotland</v>
      </c>
      <c r="C528" s="22" t="str">
        <f>VLOOKUP(A528,'MP details'!$A$1:$D$651,2,FALSE)</f>
        <v>Chris Kane</v>
      </c>
      <c r="D528" s="22" t="str">
        <f>VLOOKUP(A528,'MP details'!$A$1:$D$651,3,FALSE)</f>
        <v>Labour</v>
      </c>
      <c r="E528" s="22" t="str">
        <f>VLOOKUP(A528,'MP details'!$A$1:$D$651,4,FALSE)</f>
        <v>chris.kane.mp@parliament.uk</v>
      </c>
      <c r="F528" s="29">
        <v>1280</v>
      </c>
      <c r="G528" s="29">
        <v>1280</v>
      </c>
      <c r="H528" s="29">
        <v>1230</v>
      </c>
      <c r="I528" s="30">
        <f>VLOOKUP(A528,'ECP Child Poverty data'!$A$3:$D$652,4,FALSE)</f>
        <v>3590</v>
      </c>
      <c r="J528" s="31">
        <f>VLOOKUP(A528,'ECP Child Poverty data'!$A$3:$E$652,5,FALSE)</f>
        <v>0.19780384004116058</v>
      </c>
      <c r="K528" s="30">
        <f t="shared" si="48"/>
        <v>18149.293761197783</v>
      </c>
      <c r="L528" s="54">
        <f t="shared" si="49"/>
        <v>6.7771232103238863E-2</v>
      </c>
      <c r="M528" s="32"/>
      <c r="N528" s="33">
        <f t="shared" si="50"/>
        <v>0.52032520325203258</v>
      </c>
      <c r="O528" s="33">
        <f t="shared" si="51"/>
        <v>0.47967479674796748</v>
      </c>
      <c r="P528" s="33">
        <f t="shared" si="52"/>
        <v>4.878048780487805E-2</v>
      </c>
      <c r="Q528" s="33">
        <f t="shared" si="53"/>
        <v>0.63414634146341464</v>
      </c>
      <c r="R528" s="36"/>
      <c r="S528" s="37">
        <v>100</v>
      </c>
      <c r="T528" s="37">
        <v>60</v>
      </c>
      <c r="U528" s="37">
        <v>0</v>
      </c>
      <c r="V528" s="37">
        <v>0</v>
      </c>
      <c r="W528" s="37">
        <v>30</v>
      </c>
      <c r="X528" s="37">
        <v>780</v>
      </c>
      <c r="Y528" s="37">
        <v>280</v>
      </c>
      <c r="Z528" s="37">
        <v>510</v>
      </c>
      <c r="AA528" s="37">
        <v>490</v>
      </c>
      <c r="AB528" s="37">
        <v>140</v>
      </c>
      <c r="AC528" s="37">
        <v>230</v>
      </c>
      <c r="AD528" s="37">
        <v>130</v>
      </c>
      <c r="AE528" s="37">
        <v>410</v>
      </c>
      <c r="AF528" s="37">
        <v>640</v>
      </c>
      <c r="AG528" s="37">
        <v>640</v>
      </c>
      <c r="AH528" s="37">
        <v>720</v>
      </c>
      <c r="AI528" s="37">
        <v>370</v>
      </c>
      <c r="AJ528" s="37">
        <v>140</v>
      </c>
      <c r="AK528" s="37">
        <v>40</v>
      </c>
      <c r="AL528" s="37">
        <v>590</v>
      </c>
      <c r="AM528" s="37">
        <v>240</v>
      </c>
      <c r="AN528" s="37">
        <v>0</v>
      </c>
      <c r="AO528" s="37">
        <v>0</v>
      </c>
      <c r="AP528" s="37">
        <v>460</v>
      </c>
      <c r="AQ528" s="37">
        <v>90</v>
      </c>
      <c r="AR528" s="37">
        <v>60</v>
      </c>
      <c r="AS528" s="37">
        <v>10</v>
      </c>
      <c r="AT528" s="37">
        <v>10</v>
      </c>
      <c r="AU528" s="37">
        <v>140</v>
      </c>
      <c r="AV528" s="37">
        <v>130</v>
      </c>
      <c r="AW528" s="37">
        <v>850</v>
      </c>
      <c r="AX528" s="37">
        <v>330</v>
      </c>
      <c r="AY528" s="37">
        <v>40</v>
      </c>
      <c r="AZ528" s="37">
        <v>70</v>
      </c>
      <c r="BA528" s="37">
        <v>60</v>
      </c>
    </row>
    <row r="529" spans="1:53" ht="15" customHeight="1" x14ac:dyDescent="0.3">
      <c r="A529" s="22" t="s">
        <v>417</v>
      </c>
      <c r="B529" s="22" t="str">
        <f>VLOOKUP(A529,'ECP Child Poverty data'!$A$1:$B$652,2,FALSE)</f>
        <v>North East</v>
      </c>
      <c r="C529" s="22" t="str">
        <f>VLOOKUP(A529,'MP details'!$A$1:$D$651,2,FALSE)</f>
        <v>Catherine McKinnell</v>
      </c>
      <c r="D529" s="22" t="str">
        <f>VLOOKUP(A529,'MP details'!$A$1:$D$651,3,FALSE)</f>
        <v>Labour</v>
      </c>
      <c r="E529" s="22" t="str">
        <f>VLOOKUP(A529,'MP details'!$A$1:$D$651,4,FALSE)</f>
        <v>catherine.mckinnell.mp@parliament.uk</v>
      </c>
      <c r="F529" s="29">
        <v>1470</v>
      </c>
      <c r="G529" s="29">
        <v>1470</v>
      </c>
      <c r="H529" s="29">
        <v>1420</v>
      </c>
      <c r="I529" s="30">
        <f>VLOOKUP(A529,'ECP Child Poverty data'!$A$3:$D$652,4,FALSE)</f>
        <v>4505</v>
      </c>
      <c r="J529" s="31">
        <f>VLOOKUP(A529,'ECP Child Poverty data'!$A$3:$E$652,5,FALSE)</f>
        <v>0.21371757984161377</v>
      </c>
      <c r="K529" s="30">
        <f t="shared" si="48"/>
        <v>21079.220545818731</v>
      </c>
      <c r="L529" s="54">
        <f t="shared" si="49"/>
        <v>6.7364919728100228E-2</v>
      </c>
      <c r="M529" s="32"/>
      <c r="N529" s="33">
        <f t="shared" si="50"/>
        <v>0.59154929577464788</v>
      </c>
      <c r="O529" s="33">
        <f t="shared" si="51"/>
        <v>0.50704225352112675</v>
      </c>
      <c r="P529" s="33">
        <f t="shared" si="52"/>
        <v>5.6338028169014086E-2</v>
      </c>
      <c r="Q529" s="33">
        <f t="shared" si="53"/>
        <v>0.54929577464788737</v>
      </c>
      <c r="R529" s="36"/>
      <c r="S529" s="37">
        <v>100</v>
      </c>
      <c r="T529" s="37">
        <v>50</v>
      </c>
      <c r="U529" s="37">
        <v>20</v>
      </c>
      <c r="V529" s="37">
        <v>0</v>
      </c>
      <c r="W529" s="37">
        <v>20</v>
      </c>
      <c r="X529" s="37">
        <v>780</v>
      </c>
      <c r="Y529" s="37">
        <v>320</v>
      </c>
      <c r="Z529" s="37">
        <v>460</v>
      </c>
      <c r="AA529" s="37">
        <v>700</v>
      </c>
      <c r="AB529" s="37">
        <v>190</v>
      </c>
      <c r="AC529" s="37">
        <v>330</v>
      </c>
      <c r="AD529" s="37">
        <v>180</v>
      </c>
      <c r="AE529" s="37">
        <v>510</v>
      </c>
      <c r="AF529" s="37">
        <v>840</v>
      </c>
      <c r="AG529" s="37">
        <v>640</v>
      </c>
      <c r="AH529" s="37">
        <v>790</v>
      </c>
      <c r="AI529" s="37">
        <v>440</v>
      </c>
      <c r="AJ529" s="37">
        <v>160</v>
      </c>
      <c r="AK529" s="37">
        <v>90</v>
      </c>
      <c r="AL529" s="37">
        <v>720</v>
      </c>
      <c r="AM529" s="37">
        <v>210</v>
      </c>
      <c r="AN529" s="37">
        <v>0</v>
      </c>
      <c r="AO529" s="37">
        <v>240</v>
      </c>
      <c r="AP529" s="37">
        <v>560</v>
      </c>
      <c r="AQ529" s="37">
        <v>540</v>
      </c>
      <c r="AR529" s="37">
        <v>510</v>
      </c>
      <c r="AS529" s="37">
        <v>40</v>
      </c>
      <c r="AT529" s="37">
        <v>0</v>
      </c>
      <c r="AU529" s="37">
        <v>200</v>
      </c>
      <c r="AV529" s="37">
        <v>240</v>
      </c>
      <c r="AW529" s="37">
        <v>910</v>
      </c>
      <c r="AX529" s="37">
        <v>350</v>
      </c>
      <c r="AY529" s="37">
        <v>70</v>
      </c>
      <c r="AZ529" s="37">
        <v>110</v>
      </c>
      <c r="BA529" s="37">
        <v>80</v>
      </c>
    </row>
    <row r="530" spans="1:53" ht="15" customHeight="1" x14ac:dyDescent="0.3">
      <c r="A530" s="22" t="s">
        <v>402</v>
      </c>
      <c r="B530" s="22" t="str">
        <f>VLOOKUP(A530,'ECP Child Poverty data'!$A$1:$B$652,2,FALSE)</f>
        <v>South West</v>
      </c>
      <c r="C530" s="22" t="str">
        <f>VLOOKUP(A530,'MP details'!$A$1:$D$651,2,FALSE)</f>
        <v>Vikki Slade</v>
      </c>
      <c r="D530" s="22" t="str">
        <f>VLOOKUP(A530,'MP details'!$A$1:$D$651,3,FALSE)</f>
        <v>Liberal Democrat</v>
      </c>
      <c r="E530" s="22" t="str">
        <f>VLOOKUP(A530,'MP details'!$A$1:$D$651,4,FALSE)</f>
        <v>vikki.slade.mp@parliament.uk</v>
      </c>
      <c r="F530" s="29">
        <v>1460</v>
      </c>
      <c r="G530" s="29">
        <v>1460</v>
      </c>
      <c r="H530" s="29">
        <v>1360</v>
      </c>
      <c r="I530" s="30">
        <f>VLOOKUP(A530,'ECP Child Poverty data'!$A$3:$D$652,4,FALSE)</f>
        <v>4343</v>
      </c>
      <c r="J530" s="31">
        <f>VLOOKUP(A530,'ECP Child Poverty data'!$A$3:$E$652,5,FALSE)</f>
        <v>0.21496157348155975</v>
      </c>
      <c r="K530" s="30">
        <f t="shared" si="48"/>
        <v>20203.610950831451</v>
      </c>
      <c r="L530" s="54">
        <f t="shared" si="49"/>
        <v>6.7314699501478531E-2</v>
      </c>
      <c r="M530" s="32"/>
      <c r="N530" s="33">
        <f t="shared" si="50"/>
        <v>0.70588235294117652</v>
      </c>
      <c r="O530" s="33">
        <f t="shared" si="51"/>
        <v>0.43382352941176472</v>
      </c>
      <c r="P530" s="33">
        <f t="shared" si="52"/>
        <v>0.10294117647058823</v>
      </c>
      <c r="Q530" s="33">
        <f t="shared" si="53"/>
        <v>0.55882352941176472</v>
      </c>
      <c r="R530" s="36"/>
      <c r="S530" s="37">
        <v>160</v>
      </c>
      <c r="T530" s="37">
        <v>110</v>
      </c>
      <c r="U530" s="37">
        <v>20</v>
      </c>
      <c r="V530" s="37">
        <v>10</v>
      </c>
      <c r="W530" s="37">
        <v>30</v>
      </c>
      <c r="X530" s="37">
        <v>760</v>
      </c>
      <c r="Y530" s="37">
        <v>360</v>
      </c>
      <c r="Z530" s="37">
        <v>400</v>
      </c>
      <c r="AA530" s="37">
        <v>710</v>
      </c>
      <c r="AB530" s="37">
        <v>300</v>
      </c>
      <c r="AC530" s="37">
        <v>300</v>
      </c>
      <c r="AD530" s="37">
        <v>110</v>
      </c>
      <c r="AE530" s="37">
        <v>660</v>
      </c>
      <c r="AF530" s="37">
        <v>960</v>
      </c>
      <c r="AG530" s="37">
        <v>500</v>
      </c>
      <c r="AH530" s="37">
        <v>870</v>
      </c>
      <c r="AI530" s="37">
        <v>350</v>
      </c>
      <c r="AJ530" s="37">
        <v>160</v>
      </c>
      <c r="AK530" s="37">
        <v>90</v>
      </c>
      <c r="AL530" s="37">
        <v>590</v>
      </c>
      <c r="AM530" s="37">
        <v>210</v>
      </c>
      <c r="AN530" s="37">
        <v>0</v>
      </c>
      <c r="AO530" s="37">
        <v>240</v>
      </c>
      <c r="AP530" s="37">
        <v>430</v>
      </c>
      <c r="AQ530" s="37">
        <v>420</v>
      </c>
      <c r="AR530" s="37">
        <v>380</v>
      </c>
      <c r="AS530" s="37">
        <v>40</v>
      </c>
      <c r="AT530" s="37">
        <v>10</v>
      </c>
      <c r="AU530" s="37">
        <v>190</v>
      </c>
      <c r="AV530" s="37">
        <v>250</v>
      </c>
      <c r="AW530" s="37">
        <v>730</v>
      </c>
      <c r="AX530" s="37">
        <v>540</v>
      </c>
      <c r="AY530" s="37">
        <v>70</v>
      </c>
      <c r="AZ530" s="37">
        <v>100</v>
      </c>
      <c r="BA530" s="37">
        <v>140</v>
      </c>
    </row>
    <row r="531" spans="1:53" ht="15" customHeight="1" x14ac:dyDescent="0.3">
      <c r="A531" s="22" t="s">
        <v>568</v>
      </c>
      <c r="B531" s="22" t="str">
        <f>VLOOKUP(A531,'ECP Child Poverty data'!$A$1:$B$652,2,FALSE)</f>
        <v>North West</v>
      </c>
      <c r="C531" s="22" t="str">
        <f>VLOOKUP(A531,'MP details'!$A$1:$D$651,2,FALSE)</f>
        <v>Sarah Hall</v>
      </c>
      <c r="D531" s="22" t="str">
        <f>VLOOKUP(A531,'MP details'!$A$1:$D$651,3,FALSE)</f>
        <v>Labour</v>
      </c>
      <c r="E531" s="22" t="str">
        <f>VLOOKUP(A531,'MP details'!$A$1:$D$651,4,FALSE)</f>
        <v>sarah.hall.mp@parliament.uk</v>
      </c>
      <c r="F531" s="29">
        <v>1550</v>
      </c>
      <c r="G531" s="29">
        <v>1550</v>
      </c>
      <c r="H531" s="29">
        <v>1500</v>
      </c>
      <c r="I531" s="30">
        <f>VLOOKUP(A531,'ECP Child Poverty data'!$A$3:$D$652,4,FALSE)</f>
        <v>5647</v>
      </c>
      <c r="J531" s="31">
        <f>VLOOKUP(A531,'ECP Child Poverty data'!$A$3:$E$652,5,FALSE)</f>
        <v>0.25320175290107727</v>
      </c>
      <c r="K531" s="30">
        <f t="shared" si="48"/>
        <v>22302.373247021758</v>
      </c>
      <c r="L531" s="54">
        <f t="shared" si="49"/>
        <v>6.7257416212434196E-2</v>
      </c>
      <c r="M531" s="32"/>
      <c r="N531" s="33">
        <f t="shared" si="50"/>
        <v>0.64666666666666661</v>
      </c>
      <c r="O531" s="33">
        <f t="shared" si="51"/>
        <v>0.46</v>
      </c>
      <c r="P531" s="33">
        <f t="shared" si="52"/>
        <v>7.3333333333333334E-2</v>
      </c>
      <c r="Q531" s="33">
        <f t="shared" si="53"/>
        <v>0.53333333333333333</v>
      </c>
      <c r="R531" s="36"/>
      <c r="S531" s="37">
        <v>80</v>
      </c>
      <c r="T531" s="37">
        <v>60</v>
      </c>
      <c r="U531" s="37">
        <v>0</v>
      </c>
      <c r="V531" s="37">
        <v>0</v>
      </c>
      <c r="W531" s="37">
        <v>0</v>
      </c>
      <c r="X531" s="37">
        <v>800</v>
      </c>
      <c r="Y531" s="37">
        <v>350</v>
      </c>
      <c r="Z531" s="37">
        <v>450</v>
      </c>
      <c r="AA531" s="37">
        <v>750</v>
      </c>
      <c r="AB531" s="37">
        <v>210</v>
      </c>
      <c r="AC531" s="37">
        <v>410</v>
      </c>
      <c r="AD531" s="37">
        <v>130</v>
      </c>
      <c r="AE531" s="37">
        <v>560</v>
      </c>
      <c r="AF531" s="37">
        <v>970</v>
      </c>
      <c r="AG531" s="37">
        <v>580</v>
      </c>
      <c r="AH531" s="37">
        <v>930</v>
      </c>
      <c r="AI531" s="37">
        <v>400</v>
      </c>
      <c r="AJ531" s="37">
        <v>120</v>
      </c>
      <c r="AK531" s="37">
        <v>90</v>
      </c>
      <c r="AL531" s="37">
        <v>690</v>
      </c>
      <c r="AM531" s="37">
        <v>300</v>
      </c>
      <c r="AN531" s="37">
        <v>0</v>
      </c>
      <c r="AO531" s="37">
        <v>250</v>
      </c>
      <c r="AP531" s="37">
        <v>460</v>
      </c>
      <c r="AQ531" s="37">
        <v>460</v>
      </c>
      <c r="AR531" s="37">
        <v>440</v>
      </c>
      <c r="AS531" s="37">
        <v>40</v>
      </c>
      <c r="AT531" s="37">
        <v>0</v>
      </c>
      <c r="AU531" s="37">
        <v>230</v>
      </c>
      <c r="AV531" s="37">
        <v>240</v>
      </c>
      <c r="AW531" s="37">
        <v>870</v>
      </c>
      <c r="AX531" s="37">
        <v>480</v>
      </c>
      <c r="AY531" s="37">
        <v>100</v>
      </c>
      <c r="AZ531" s="37">
        <v>100</v>
      </c>
      <c r="BA531" s="37">
        <v>110</v>
      </c>
    </row>
    <row r="532" spans="1:53" ht="15" customHeight="1" x14ac:dyDescent="0.3">
      <c r="A532" s="22" t="s">
        <v>207</v>
      </c>
      <c r="B532" s="22" t="str">
        <f>VLOOKUP(A532,'ECP Child Poverty data'!$A$1:$B$652,2,FALSE)</f>
        <v>South East</v>
      </c>
      <c r="C532" s="22" t="str">
        <f>VLOOKUP(A532,'MP details'!$A$1:$D$651,2,FALSE)</f>
        <v>Peter Swallow</v>
      </c>
      <c r="D532" s="22" t="str">
        <f>VLOOKUP(A532,'MP details'!$A$1:$D$651,3,FALSE)</f>
        <v>Labour</v>
      </c>
      <c r="E532" s="22" t="str">
        <f>VLOOKUP(A532,'MP details'!$A$1:$D$651,4,FALSE)</f>
        <v>peter.swallow.mp@parliament.uk</v>
      </c>
      <c r="F532" s="29">
        <v>1580</v>
      </c>
      <c r="G532" s="29">
        <v>1580</v>
      </c>
      <c r="H532" s="29">
        <v>1530</v>
      </c>
      <c r="I532" s="30">
        <f>VLOOKUP(A532,'ECP Child Poverty data'!$A$3:$D$652,4,FALSE)</f>
        <v>4761</v>
      </c>
      <c r="J532" s="31">
        <f>VLOOKUP(A532,'ECP Child Poverty data'!$A$3:$E$652,5,FALSE)</f>
        <v>0.20576556026935577</v>
      </c>
      <c r="K532" s="30">
        <f t="shared" si="48"/>
        <v>23137.982827484106</v>
      </c>
      <c r="L532" s="54">
        <f t="shared" si="49"/>
        <v>6.6125038271815664E-2</v>
      </c>
      <c r="M532" s="32"/>
      <c r="N532" s="33">
        <f t="shared" si="50"/>
        <v>0.6470588235294118</v>
      </c>
      <c r="O532" s="33">
        <f t="shared" si="51"/>
        <v>0.44444444444444442</v>
      </c>
      <c r="P532" s="33">
        <f t="shared" si="52"/>
        <v>0.11764705882352941</v>
      </c>
      <c r="Q532" s="33">
        <f t="shared" si="53"/>
        <v>0.56209150326797386</v>
      </c>
      <c r="R532" s="36"/>
      <c r="S532" s="37">
        <v>100</v>
      </c>
      <c r="T532" s="37">
        <v>80</v>
      </c>
      <c r="U532" s="37">
        <v>0</v>
      </c>
      <c r="V532" s="37">
        <v>0</v>
      </c>
      <c r="W532" s="37">
        <v>0</v>
      </c>
      <c r="X532" s="37">
        <v>860</v>
      </c>
      <c r="Y532" s="37">
        <v>390</v>
      </c>
      <c r="Z532" s="37">
        <v>480</v>
      </c>
      <c r="AA532" s="37">
        <v>710</v>
      </c>
      <c r="AB532" s="37">
        <v>270</v>
      </c>
      <c r="AC532" s="37">
        <v>330</v>
      </c>
      <c r="AD532" s="37">
        <v>110</v>
      </c>
      <c r="AE532" s="37">
        <v>660</v>
      </c>
      <c r="AF532" s="37">
        <v>990</v>
      </c>
      <c r="AG532" s="37">
        <v>590</v>
      </c>
      <c r="AH532" s="37">
        <v>950</v>
      </c>
      <c r="AI532" s="37">
        <v>390</v>
      </c>
      <c r="AJ532" s="37">
        <v>140</v>
      </c>
      <c r="AK532" s="37">
        <v>90</v>
      </c>
      <c r="AL532" s="37">
        <v>680</v>
      </c>
      <c r="AM532" s="37">
        <v>110</v>
      </c>
      <c r="AN532" s="37">
        <v>0</v>
      </c>
      <c r="AO532" s="37">
        <v>210</v>
      </c>
      <c r="AP532" s="37">
        <v>550</v>
      </c>
      <c r="AQ532" s="37">
        <v>520</v>
      </c>
      <c r="AR532" s="37">
        <v>510</v>
      </c>
      <c r="AS532" s="37">
        <v>20</v>
      </c>
      <c r="AT532" s="37">
        <v>0</v>
      </c>
      <c r="AU532" s="37">
        <v>260</v>
      </c>
      <c r="AV532" s="37">
        <v>220</v>
      </c>
      <c r="AW532" s="37">
        <v>800</v>
      </c>
      <c r="AX532" s="37">
        <v>560</v>
      </c>
      <c r="AY532" s="37">
        <v>80</v>
      </c>
      <c r="AZ532" s="37">
        <v>90</v>
      </c>
      <c r="BA532" s="37">
        <v>180</v>
      </c>
    </row>
    <row r="533" spans="1:53" ht="15" customHeight="1" x14ac:dyDescent="0.3">
      <c r="A533" s="22" t="s">
        <v>93</v>
      </c>
      <c r="B533" s="22" t="str">
        <f>VLOOKUP(A533,'ECP Child Poverty data'!$A$1:$B$652,2,FALSE)</f>
        <v>North West</v>
      </c>
      <c r="C533" s="22" t="str">
        <f>VLOOKUP(A533,'MP details'!$A$1:$D$651,2,FALSE)</f>
        <v>Maya Ellis</v>
      </c>
      <c r="D533" s="22" t="str">
        <f>VLOOKUP(A533,'MP details'!$A$1:$D$651,3,FALSE)</f>
        <v>Labour</v>
      </c>
      <c r="E533" s="22" t="str">
        <f>VLOOKUP(A533,'MP details'!$A$1:$D$651,4,FALSE)</f>
        <v>maya.ellis.mp@parliament.uk</v>
      </c>
      <c r="F533" s="29">
        <v>1430</v>
      </c>
      <c r="G533" s="29">
        <v>1430</v>
      </c>
      <c r="H533" s="29">
        <v>1370</v>
      </c>
      <c r="I533" s="30">
        <f>VLOOKUP(A533,'ECP Child Poverty data'!$A$3:$D$652,4,FALSE)</f>
        <v>5122</v>
      </c>
      <c r="J533" s="31">
        <f>VLOOKUP(A533,'ECP Child Poverty data'!$A$3:$E$652,5,FALSE)</f>
        <v>0.24694265425205231</v>
      </c>
      <c r="K533" s="30">
        <f t="shared" si="48"/>
        <v>20741.657675599523</v>
      </c>
      <c r="L533" s="54">
        <f t="shared" si="49"/>
        <v>6.6050651371595409E-2</v>
      </c>
      <c r="M533" s="32"/>
      <c r="N533" s="33">
        <f t="shared" si="50"/>
        <v>0.68613138686131392</v>
      </c>
      <c r="O533" s="33">
        <f t="shared" si="51"/>
        <v>0.40875912408759124</v>
      </c>
      <c r="P533" s="33">
        <f t="shared" si="52"/>
        <v>0.10218978102189781</v>
      </c>
      <c r="Q533" s="33">
        <f t="shared" si="53"/>
        <v>0.56934306569343063</v>
      </c>
      <c r="R533" s="36"/>
      <c r="S533" s="37">
        <v>100</v>
      </c>
      <c r="T533" s="37">
        <v>70</v>
      </c>
      <c r="U533" s="37">
        <v>10</v>
      </c>
      <c r="V533" s="37">
        <v>10</v>
      </c>
      <c r="W533" s="37">
        <v>10</v>
      </c>
      <c r="X533" s="37">
        <v>780</v>
      </c>
      <c r="Y533" s="37">
        <v>400</v>
      </c>
      <c r="Z533" s="37">
        <v>380</v>
      </c>
      <c r="AA533" s="37">
        <v>650</v>
      </c>
      <c r="AB533" s="37">
        <v>230</v>
      </c>
      <c r="AC533" s="37">
        <v>310</v>
      </c>
      <c r="AD533" s="37">
        <v>110</v>
      </c>
      <c r="AE533" s="37">
        <v>630</v>
      </c>
      <c r="AF533" s="37">
        <v>940</v>
      </c>
      <c r="AG533" s="37">
        <v>490</v>
      </c>
      <c r="AH533" s="37">
        <v>830</v>
      </c>
      <c r="AI533" s="37">
        <v>380</v>
      </c>
      <c r="AJ533" s="37">
        <v>140</v>
      </c>
      <c r="AK533" s="37">
        <v>80</v>
      </c>
      <c r="AL533" s="37">
        <v>560</v>
      </c>
      <c r="AM533" s="37">
        <v>230</v>
      </c>
      <c r="AN533" s="37">
        <v>0</v>
      </c>
      <c r="AO533" s="37">
        <v>220</v>
      </c>
      <c r="AP533" s="37">
        <v>370</v>
      </c>
      <c r="AQ533" s="37">
        <v>350</v>
      </c>
      <c r="AR533" s="37">
        <v>350</v>
      </c>
      <c r="AS533" s="37">
        <v>0</v>
      </c>
      <c r="AT533" s="37">
        <v>10</v>
      </c>
      <c r="AU533" s="37">
        <v>200</v>
      </c>
      <c r="AV533" s="37">
        <v>190</v>
      </c>
      <c r="AW533" s="37">
        <v>760</v>
      </c>
      <c r="AX533" s="37">
        <v>450</v>
      </c>
      <c r="AY533" s="37">
        <v>90</v>
      </c>
      <c r="AZ533" s="37">
        <v>120</v>
      </c>
      <c r="BA533" s="37">
        <v>140</v>
      </c>
    </row>
    <row r="534" spans="1:53" ht="15" customHeight="1" x14ac:dyDescent="0.3">
      <c r="A534" s="22" t="s">
        <v>181</v>
      </c>
      <c r="B534" s="22" t="str">
        <f>VLOOKUP(A534,'ECP Child Poverty data'!$A$1:$B$652,2,FALSE)</f>
        <v>South East</v>
      </c>
      <c r="C534" s="22" t="str">
        <f>VLOOKUP(A534,'MP details'!$A$1:$D$651,2,FALSE)</f>
        <v>Calum Miller</v>
      </c>
      <c r="D534" s="22" t="str">
        <f>VLOOKUP(A534,'MP details'!$A$1:$D$651,3,FALSE)</f>
        <v>Liberal Democrat</v>
      </c>
      <c r="E534" s="22" t="str">
        <f>VLOOKUP(A534,'MP details'!$A$1:$D$651,4,FALSE)</f>
        <v>calum.miller.mp@parliament.uk</v>
      </c>
      <c r="F534" s="29">
        <v>1460</v>
      </c>
      <c r="G534" s="29">
        <v>1460</v>
      </c>
      <c r="H534" s="29">
        <v>1420</v>
      </c>
      <c r="I534" s="30">
        <f>VLOOKUP(A534,'ECP Child Poverty data'!$A$3:$D$652,4,FALSE)</f>
        <v>4054</v>
      </c>
      <c r="J534" s="31">
        <f>VLOOKUP(A534,'ECP Child Poverty data'!$A$3:$E$652,5,FALSE)</f>
        <v>0.18851335346698761</v>
      </c>
      <c r="K534" s="30">
        <f t="shared" si="48"/>
        <v>21505.107863406265</v>
      </c>
      <c r="L534" s="54">
        <f t="shared" si="49"/>
        <v>6.6030824352028228E-2</v>
      </c>
      <c r="M534" s="32"/>
      <c r="N534" s="33">
        <f t="shared" si="50"/>
        <v>0.68309859154929575</v>
      </c>
      <c r="O534" s="33">
        <f t="shared" si="51"/>
        <v>0.42957746478873238</v>
      </c>
      <c r="P534" s="33">
        <f t="shared" si="52"/>
        <v>0.11971830985915492</v>
      </c>
      <c r="Q534" s="33">
        <f t="shared" si="53"/>
        <v>0.5</v>
      </c>
      <c r="R534" s="36"/>
      <c r="S534" s="37">
        <v>90</v>
      </c>
      <c r="T534" s="37">
        <v>60</v>
      </c>
      <c r="U534" s="37">
        <v>20</v>
      </c>
      <c r="V534" s="37">
        <v>0</v>
      </c>
      <c r="W534" s="37">
        <v>0</v>
      </c>
      <c r="X534" s="37">
        <v>710</v>
      </c>
      <c r="Y534" s="37">
        <v>350</v>
      </c>
      <c r="Z534" s="37">
        <v>370</v>
      </c>
      <c r="AA534" s="37">
        <v>750</v>
      </c>
      <c r="AB534" s="37">
        <v>260</v>
      </c>
      <c r="AC534" s="37">
        <v>370</v>
      </c>
      <c r="AD534" s="37">
        <v>120</v>
      </c>
      <c r="AE534" s="37">
        <v>600</v>
      </c>
      <c r="AF534" s="37">
        <v>970</v>
      </c>
      <c r="AG534" s="37">
        <v>490</v>
      </c>
      <c r="AH534" s="37">
        <v>820</v>
      </c>
      <c r="AI534" s="37">
        <v>350</v>
      </c>
      <c r="AJ534" s="37">
        <v>160</v>
      </c>
      <c r="AK534" s="37">
        <v>120</v>
      </c>
      <c r="AL534" s="37">
        <v>610</v>
      </c>
      <c r="AM534" s="37">
        <v>160</v>
      </c>
      <c r="AN534" s="37">
        <v>0</v>
      </c>
      <c r="AO534" s="37">
        <v>220</v>
      </c>
      <c r="AP534" s="37">
        <v>440</v>
      </c>
      <c r="AQ534" s="37">
        <v>440</v>
      </c>
      <c r="AR534" s="37">
        <v>410</v>
      </c>
      <c r="AS534" s="37">
        <v>40</v>
      </c>
      <c r="AT534" s="37">
        <v>0</v>
      </c>
      <c r="AU534" s="37">
        <v>210</v>
      </c>
      <c r="AV534" s="37">
        <v>250</v>
      </c>
      <c r="AW534" s="37">
        <v>720</v>
      </c>
      <c r="AX534" s="37">
        <v>510</v>
      </c>
      <c r="AY534" s="37">
        <v>80</v>
      </c>
      <c r="AZ534" s="37">
        <v>110</v>
      </c>
      <c r="BA534" s="37">
        <v>170</v>
      </c>
    </row>
    <row r="535" spans="1:53" ht="15" customHeight="1" x14ac:dyDescent="0.3">
      <c r="A535" s="22" t="s">
        <v>320</v>
      </c>
      <c r="B535" s="22" t="str">
        <f>VLOOKUP(A535,'ECP Child Poverty data'!$A$1:$B$652,2,FALSE)</f>
        <v>East Midlands</v>
      </c>
      <c r="C535" s="22" t="str">
        <f>VLOOKUP(A535,'MP details'!$A$1:$D$651,2,FALSE)</f>
        <v>Neil O'Brien</v>
      </c>
      <c r="D535" s="22" t="str">
        <f>VLOOKUP(A535,'MP details'!$A$1:$D$651,3,FALSE)</f>
        <v>Conservative</v>
      </c>
      <c r="E535" s="22" t="str">
        <f>VLOOKUP(A535,'MP details'!$A$1:$D$651,4,FALSE)</f>
        <v>neil.obrien.mp@parliament.uk</v>
      </c>
      <c r="F535" s="29">
        <v>1530</v>
      </c>
      <c r="G535" s="29">
        <v>1530</v>
      </c>
      <c r="H535" s="29">
        <v>1470</v>
      </c>
      <c r="I535" s="30">
        <f>VLOOKUP(A535,'ECP Child Poverty data'!$A$3:$D$652,4,FALSE)</f>
        <v>5148</v>
      </c>
      <c r="J535" s="31">
        <f>VLOOKUP(A535,'ECP Child Poverty data'!$A$3:$E$652,5,FALSE)</f>
        <v>0.22965554893016815</v>
      </c>
      <c r="K535" s="30">
        <f t="shared" si="48"/>
        <v>22416.179465210149</v>
      </c>
      <c r="L535" s="54">
        <f t="shared" si="49"/>
        <v>6.5577633435770624E-2</v>
      </c>
      <c r="M535" s="32"/>
      <c r="N535" s="33">
        <f t="shared" si="50"/>
        <v>0.61904761904761907</v>
      </c>
      <c r="O535" s="33">
        <f t="shared" si="51"/>
        <v>0.40816326530612246</v>
      </c>
      <c r="P535" s="33">
        <f t="shared" si="52"/>
        <v>8.1632653061224483E-2</v>
      </c>
      <c r="Q535" s="33">
        <f t="shared" si="53"/>
        <v>0.60544217687074831</v>
      </c>
      <c r="R535" s="36"/>
      <c r="S535" s="37">
        <v>140</v>
      </c>
      <c r="T535" s="37">
        <v>100</v>
      </c>
      <c r="U535" s="37">
        <v>20</v>
      </c>
      <c r="V535" s="37">
        <v>0</v>
      </c>
      <c r="W535" s="37">
        <v>20</v>
      </c>
      <c r="X535" s="37">
        <v>890</v>
      </c>
      <c r="Y535" s="37">
        <v>380</v>
      </c>
      <c r="Z535" s="37">
        <v>510</v>
      </c>
      <c r="AA535" s="37">
        <v>640</v>
      </c>
      <c r="AB535" s="37">
        <v>230</v>
      </c>
      <c r="AC535" s="37">
        <v>300</v>
      </c>
      <c r="AD535" s="37">
        <v>110</v>
      </c>
      <c r="AE535" s="37">
        <v>610</v>
      </c>
      <c r="AF535" s="37">
        <v>910</v>
      </c>
      <c r="AG535" s="37">
        <v>620</v>
      </c>
      <c r="AH535" s="37">
        <v>880</v>
      </c>
      <c r="AI535" s="37">
        <v>440</v>
      </c>
      <c r="AJ535" s="37">
        <v>160</v>
      </c>
      <c r="AK535" s="37">
        <v>50</v>
      </c>
      <c r="AL535" s="37">
        <v>600</v>
      </c>
      <c r="AM535" s="37">
        <v>220</v>
      </c>
      <c r="AN535" s="37">
        <v>0</v>
      </c>
      <c r="AO535" s="37">
        <v>190</v>
      </c>
      <c r="AP535" s="37">
        <v>440</v>
      </c>
      <c r="AQ535" s="37">
        <v>430</v>
      </c>
      <c r="AR535" s="37">
        <v>410</v>
      </c>
      <c r="AS535" s="37">
        <v>30</v>
      </c>
      <c r="AT535" s="37">
        <v>20</v>
      </c>
      <c r="AU535" s="37">
        <v>220</v>
      </c>
      <c r="AV535" s="37">
        <v>220</v>
      </c>
      <c r="AW535" s="37">
        <v>820</v>
      </c>
      <c r="AX535" s="37">
        <v>440</v>
      </c>
      <c r="AY535" s="37">
        <v>60</v>
      </c>
      <c r="AZ535" s="37">
        <v>90</v>
      </c>
      <c r="BA535" s="37">
        <v>120</v>
      </c>
    </row>
    <row r="536" spans="1:53" ht="15" customHeight="1" x14ac:dyDescent="0.3">
      <c r="A536" s="22" t="s">
        <v>112</v>
      </c>
      <c r="B536" s="22" t="str">
        <f>VLOOKUP(A536,'ECP Child Poverty data'!$A$1:$B$652,2,FALSE)</f>
        <v>South East</v>
      </c>
      <c r="C536" s="22" t="str">
        <f>VLOOKUP(A536,'MP details'!$A$1:$D$651,2,FALSE)</f>
        <v>Laura Trott</v>
      </c>
      <c r="D536" s="22" t="str">
        <f>VLOOKUP(A536,'MP details'!$A$1:$D$651,3,FALSE)</f>
        <v>Conservative</v>
      </c>
      <c r="E536" s="22" t="str">
        <f>VLOOKUP(A536,'MP details'!$A$1:$D$651,4,FALSE)</f>
        <v>laura.trott.mp@parliament.uk</v>
      </c>
      <c r="F536" s="29">
        <v>1520</v>
      </c>
      <c r="G536" s="29">
        <v>1520</v>
      </c>
      <c r="H536" s="29">
        <v>1480</v>
      </c>
      <c r="I536" s="30">
        <f>VLOOKUP(A536,'ECP Child Poverty data'!$A$3:$D$652,4,FALSE)</f>
        <v>4890</v>
      </c>
      <c r="J536" s="31">
        <f>VLOOKUP(A536,'ECP Child Poverty data'!$A$3:$E$652,5,FALSE)</f>
        <v>0.21638467907905579</v>
      </c>
      <c r="K536" s="30">
        <f t="shared" si="48"/>
        <v>22598.642476963199</v>
      </c>
      <c r="L536" s="54">
        <f t="shared" si="49"/>
        <v>6.5490659516769439E-2</v>
      </c>
      <c r="M536" s="32"/>
      <c r="N536" s="33">
        <f t="shared" si="50"/>
        <v>0.52702702702702697</v>
      </c>
      <c r="O536" s="33">
        <f t="shared" si="51"/>
        <v>0.55405405405405406</v>
      </c>
      <c r="P536" s="33">
        <f t="shared" si="52"/>
        <v>8.7837837837837843E-2</v>
      </c>
      <c r="Q536" s="33">
        <f t="shared" si="53"/>
        <v>0.68243243243243246</v>
      </c>
      <c r="R536" s="36"/>
      <c r="S536" s="37">
        <v>80</v>
      </c>
      <c r="T536" s="37">
        <v>60</v>
      </c>
      <c r="U536" s="37">
        <v>10</v>
      </c>
      <c r="V536" s="37">
        <v>10</v>
      </c>
      <c r="W536" s="37">
        <v>0</v>
      </c>
      <c r="X536" s="37">
        <v>1010</v>
      </c>
      <c r="Y536" s="37">
        <v>390</v>
      </c>
      <c r="Z536" s="37">
        <v>620</v>
      </c>
      <c r="AA536" s="37">
        <v>520</v>
      </c>
      <c r="AB536" s="37">
        <v>140</v>
      </c>
      <c r="AC536" s="37">
        <v>260</v>
      </c>
      <c r="AD536" s="37">
        <v>120</v>
      </c>
      <c r="AE536" s="37">
        <v>520</v>
      </c>
      <c r="AF536" s="37">
        <v>780</v>
      </c>
      <c r="AG536" s="37">
        <v>750</v>
      </c>
      <c r="AH536" s="37">
        <v>820</v>
      </c>
      <c r="AI536" s="37">
        <v>460</v>
      </c>
      <c r="AJ536" s="37">
        <v>120</v>
      </c>
      <c r="AK536" s="37">
        <v>130</v>
      </c>
      <c r="AL536" s="37">
        <v>820</v>
      </c>
      <c r="AM536" s="37">
        <v>180</v>
      </c>
      <c r="AN536" s="37">
        <v>0</v>
      </c>
      <c r="AO536" s="37">
        <v>260</v>
      </c>
      <c r="AP536" s="37">
        <v>650</v>
      </c>
      <c r="AQ536" s="37">
        <v>650</v>
      </c>
      <c r="AR536" s="37">
        <v>620</v>
      </c>
      <c r="AS536" s="37">
        <v>90</v>
      </c>
      <c r="AT536" s="37">
        <v>0</v>
      </c>
      <c r="AU536" s="37">
        <v>170</v>
      </c>
      <c r="AV536" s="37">
        <v>140</v>
      </c>
      <c r="AW536" s="37">
        <v>960</v>
      </c>
      <c r="AX536" s="37">
        <v>320</v>
      </c>
      <c r="AY536" s="37">
        <v>80</v>
      </c>
      <c r="AZ536" s="37">
        <v>100</v>
      </c>
      <c r="BA536" s="37">
        <v>130</v>
      </c>
    </row>
    <row r="537" spans="1:53" ht="15" customHeight="1" x14ac:dyDescent="0.3">
      <c r="A537" s="22" t="s">
        <v>361</v>
      </c>
      <c r="B537" s="22" t="str">
        <f>VLOOKUP(A537,'ECP Child Poverty data'!$A$1:$B$652,2,FALSE)</f>
        <v>West Midlands</v>
      </c>
      <c r="C537" s="22" t="str">
        <f>VLOOKUP(A537,'MP details'!$A$1:$D$651,2,FALSE)</f>
        <v>Mike Wood</v>
      </c>
      <c r="D537" s="22" t="str">
        <f>VLOOKUP(A537,'MP details'!$A$1:$D$651,3,FALSE)</f>
        <v>Conservative</v>
      </c>
      <c r="E537" s="22" t="str">
        <f>VLOOKUP(A537,'MP details'!$A$1:$D$651,4,FALSE)</f>
        <v>mike.wood.mp@parliament.uk</v>
      </c>
      <c r="F537" s="29">
        <v>1120</v>
      </c>
      <c r="G537" s="29">
        <v>1120</v>
      </c>
      <c r="H537" s="29">
        <v>1090</v>
      </c>
      <c r="I537" s="30">
        <f>VLOOKUP(A537,'ECP Child Poverty data'!$A$3:$D$652,4,FALSE)</f>
        <v>4415</v>
      </c>
      <c r="J537" s="31">
        <f>VLOOKUP(A537,'ECP Child Poverty data'!$A$3:$E$652,5,FALSE)</f>
        <v>0.26520392298698425</v>
      </c>
      <c r="K537" s="30">
        <f t="shared" si="48"/>
        <v>16647.566711208419</v>
      </c>
      <c r="L537" s="54">
        <f t="shared" si="49"/>
        <v>6.5475034214227137E-2</v>
      </c>
      <c r="M537" s="32"/>
      <c r="N537" s="33">
        <f t="shared" si="50"/>
        <v>0.60550458715596334</v>
      </c>
      <c r="O537" s="33">
        <f t="shared" si="51"/>
        <v>0.42201834862385323</v>
      </c>
      <c r="P537" s="33">
        <f t="shared" si="52"/>
        <v>8.2568807339449546E-2</v>
      </c>
      <c r="Q537" s="33">
        <f t="shared" si="53"/>
        <v>0.58715596330275233</v>
      </c>
      <c r="R537" s="36"/>
      <c r="S537" s="37">
        <v>80</v>
      </c>
      <c r="T537" s="37">
        <v>60</v>
      </c>
      <c r="U537" s="37">
        <v>0</v>
      </c>
      <c r="V537" s="37">
        <v>0</v>
      </c>
      <c r="W537" s="37">
        <v>10</v>
      </c>
      <c r="X537" s="37">
        <v>640</v>
      </c>
      <c r="Y537" s="37">
        <v>280</v>
      </c>
      <c r="Z537" s="37">
        <v>350</v>
      </c>
      <c r="AA537" s="37">
        <v>480</v>
      </c>
      <c r="AB537" s="37">
        <v>150</v>
      </c>
      <c r="AC537" s="37">
        <v>230</v>
      </c>
      <c r="AD537" s="37">
        <v>100</v>
      </c>
      <c r="AE537" s="37">
        <v>440</v>
      </c>
      <c r="AF537" s="37">
        <v>660</v>
      </c>
      <c r="AG537" s="37">
        <v>460</v>
      </c>
      <c r="AH537" s="37">
        <v>620</v>
      </c>
      <c r="AI537" s="37">
        <v>290</v>
      </c>
      <c r="AJ537" s="37">
        <v>160</v>
      </c>
      <c r="AK537" s="37">
        <v>50</v>
      </c>
      <c r="AL537" s="37">
        <v>460</v>
      </c>
      <c r="AM537" s="37">
        <v>160</v>
      </c>
      <c r="AN537" s="37">
        <v>0</v>
      </c>
      <c r="AO537" s="37">
        <v>210</v>
      </c>
      <c r="AP537" s="37">
        <v>300</v>
      </c>
      <c r="AQ537" s="37">
        <v>280</v>
      </c>
      <c r="AR537" s="37">
        <v>280</v>
      </c>
      <c r="AS537" s="37">
        <v>20</v>
      </c>
      <c r="AT537" s="37">
        <v>0</v>
      </c>
      <c r="AU537" s="37">
        <v>180</v>
      </c>
      <c r="AV537" s="37">
        <v>120</v>
      </c>
      <c r="AW537" s="37">
        <v>580</v>
      </c>
      <c r="AX537" s="37">
        <v>360</v>
      </c>
      <c r="AY537" s="37">
        <v>40</v>
      </c>
      <c r="AZ537" s="37">
        <v>120</v>
      </c>
      <c r="BA537" s="37">
        <v>90</v>
      </c>
    </row>
    <row r="538" spans="1:53" ht="15" customHeight="1" x14ac:dyDescent="0.3">
      <c r="A538" s="22" t="s">
        <v>527</v>
      </c>
      <c r="B538" s="22" t="str">
        <f>VLOOKUP(A538,'ECP Child Poverty data'!$A$1:$B$652,2,FALSE)</f>
        <v>East of England</v>
      </c>
      <c r="C538" s="22" t="str">
        <f>VLOOKUP(A538,'MP details'!$A$1:$D$651,2,FALSE)</f>
        <v>Ian Sollom</v>
      </c>
      <c r="D538" s="22" t="str">
        <f>VLOOKUP(A538,'MP details'!$A$1:$D$651,3,FALSE)</f>
        <v>Liberal Democrat</v>
      </c>
      <c r="E538" s="22" t="str">
        <f>VLOOKUP(A538,'MP details'!$A$1:$D$651,4,FALSE)</f>
        <v>ian.sollom.mp@parliament.uk</v>
      </c>
      <c r="F538" s="29">
        <v>1740</v>
      </c>
      <c r="G538" s="29">
        <v>1740</v>
      </c>
      <c r="H538" s="29">
        <v>1680</v>
      </c>
      <c r="I538" s="30">
        <f>VLOOKUP(A538,'ECP Child Poverty data'!$A$3:$D$652,4,FALSE)</f>
        <v>4304</v>
      </c>
      <c r="J538" s="31">
        <f>VLOOKUP(A538,'ECP Child Poverty data'!$A$3:$E$652,5,FALSE)</f>
        <v>0.1674567312002182</v>
      </c>
      <c r="K538" s="30">
        <f t="shared" si="48"/>
        <v>25702.16180115184</v>
      </c>
      <c r="L538" s="54">
        <f t="shared" si="49"/>
        <v>6.5364151583728297E-2</v>
      </c>
      <c r="M538" s="32"/>
      <c r="N538" s="33">
        <f t="shared" si="50"/>
        <v>0.63690476190476186</v>
      </c>
      <c r="O538" s="33">
        <f t="shared" si="51"/>
        <v>0.44642857142857145</v>
      </c>
      <c r="P538" s="33">
        <f t="shared" si="52"/>
        <v>0.13095238095238096</v>
      </c>
      <c r="Q538" s="33">
        <f t="shared" si="53"/>
        <v>0.54761904761904767</v>
      </c>
      <c r="R538" s="36"/>
      <c r="S538" s="37">
        <v>140</v>
      </c>
      <c r="T538" s="37">
        <v>100</v>
      </c>
      <c r="U538" s="37">
        <v>0</v>
      </c>
      <c r="V538" s="37">
        <v>0</v>
      </c>
      <c r="W538" s="37">
        <v>40</v>
      </c>
      <c r="X538" s="37">
        <v>920</v>
      </c>
      <c r="Y538" s="37">
        <v>390</v>
      </c>
      <c r="Z538" s="37">
        <v>530</v>
      </c>
      <c r="AA538" s="37">
        <v>820</v>
      </c>
      <c r="AB538" s="37">
        <v>290</v>
      </c>
      <c r="AC538" s="37">
        <v>400</v>
      </c>
      <c r="AD538" s="37">
        <v>140</v>
      </c>
      <c r="AE538" s="37">
        <v>670</v>
      </c>
      <c r="AF538" s="37">
        <v>1070</v>
      </c>
      <c r="AG538" s="37">
        <v>670</v>
      </c>
      <c r="AH538" s="37">
        <v>930</v>
      </c>
      <c r="AI538" s="37">
        <v>490</v>
      </c>
      <c r="AJ538" s="37">
        <v>190</v>
      </c>
      <c r="AK538" s="37">
        <v>130</v>
      </c>
      <c r="AL538" s="37">
        <v>750</v>
      </c>
      <c r="AM538" s="37">
        <v>220</v>
      </c>
      <c r="AN538" s="37">
        <v>0</v>
      </c>
      <c r="AO538" s="37">
        <v>250</v>
      </c>
      <c r="AP538" s="37">
        <v>580</v>
      </c>
      <c r="AQ538" s="37">
        <v>560</v>
      </c>
      <c r="AR538" s="37">
        <v>540</v>
      </c>
      <c r="AS538" s="37">
        <v>30</v>
      </c>
      <c r="AT538" s="37">
        <v>10</v>
      </c>
      <c r="AU538" s="37">
        <v>260</v>
      </c>
      <c r="AV538" s="37">
        <v>250</v>
      </c>
      <c r="AW538" s="37">
        <v>940</v>
      </c>
      <c r="AX538" s="37">
        <v>570</v>
      </c>
      <c r="AY538" s="37">
        <v>80</v>
      </c>
      <c r="AZ538" s="37">
        <v>120</v>
      </c>
      <c r="BA538" s="37">
        <v>220</v>
      </c>
    </row>
    <row r="539" spans="1:53" ht="15" customHeight="1" x14ac:dyDescent="0.3">
      <c r="A539" s="22" t="s">
        <v>119</v>
      </c>
      <c r="B539" s="22" t="str">
        <f>VLOOKUP(A539,'ECP Child Poverty data'!$A$1:$B$652,2,FALSE)</f>
        <v>South East</v>
      </c>
      <c r="C539" s="22" t="str">
        <f>VLOOKUP(A539,'MP details'!$A$1:$D$651,2,FALSE)</f>
        <v>Mr Will Forster</v>
      </c>
      <c r="D539" s="22" t="str">
        <f>VLOOKUP(A539,'MP details'!$A$1:$D$651,3,FALSE)</f>
        <v>Liberal Democrat</v>
      </c>
      <c r="E539" s="22" t="str">
        <f>VLOOKUP(A539,'MP details'!$A$1:$D$651,4,FALSE)</f>
        <v>will.forster.mp@parliament.uk</v>
      </c>
      <c r="F539" s="29">
        <v>1630</v>
      </c>
      <c r="G539" s="29">
        <v>1630</v>
      </c>
      <c r="H539" s="29">
        <v>1570</v>
      </c>
      <c r="I539" s="30">
        <f>VLOOKUP(A539,'ECP Child Poverty data'!$A$3:$D$652,4,FALSE)</f>
        <v>5826</v>
      </c>
      <c r="J539" s="31">
        <f>VLOOKUP(A539,'ECP Child Poverty data'!$A$3:$E$652,5,FALSE)</f>
        <v>0.24235978722572327</v>
      </c>
      <c r="K539" s="30">
        <f t="shared" si="48"/>
        <v>24038.641338523372</v>
      </c>
      <c r="L539" s="54">
        <f t="shared" si="49"/>
        <v>6.5311511490625737E-2</v>
      </c>
      <c r="M539" s="32"/>
      <c r="N539" s="33">
        <f t="shared" si="50"/>
        <v>0.66878980891719741</v>
      </c>
      <c r="O539" s="33">
        <f t="shared" si="51"/>
        <v>0.46496815286624205</v>
      </c>
      <c r="P539" s="33">
        <f t="shared" si="52"/>
        <v>7.0063694267515922E-2</v>
      </c>
      <c r="Q539" s="33">
        <f t="shared" si="53"/>
        <v>0.47770700636942676</v>
      </c>
      <c r="R539" s="36"/>
      <c r="S539" s="37">
        <v>90</v>
      </c>
      <c r="T539" s="37">
        <v>60</v>
      </c>
      <c r="U539" s="37">
        <v>10</v>
      </c>
      <c r="V539" s="37">
        <v>0</v>
      </c>
      <c r="W539" s="37">
        <v>10</v>
      </c>
      <c r="X539" s="37">
        <v>750</v>
      </c>
      <c r="Y539" s="37">
        <v>310</v>
      </c>
      <c r="Z539" s="37">
        <v>450</v>
      </c>
      <c r="AA539" s="37">
        <v>870</v>
      </c>
      <c r="AB539" s="37">
        <v>260</v>
      </c>
      <c r="AC539" s="37">
        <v>480</v>
      </c>
      <c r="AD539" s="37">
        <v>130</v>
      </c>
      <c r="AE539" s="37">
        <v>560</v>
      </c>
      <c r="AF539" s="37">
        <v>1050</v>
      </c>
      <c r="AG539" s="37">
        <v>580</v>
      </c>
      <c r="AH539" s="37">
        <v>910</v>
      </c>
      <c r="AI539" s="37">
        <v>520</v>
      </c>
      <c r="AJ539" s="37">
        <v>140</v>
      </c>
      <c r="AK539" s="37">
        <v>60</v>
      </c>
      <c r="AL539" s="37">
        <v>730</v>
      </c>
      <c r="AM539" s="37">
        <v>160</v>
      </c>
      <c r="AN539" s="37">
        <v>0</v>
      </c>
      <c r="AO539" s="37">
        <v>200</v>
      </c>
      <c r="AP539" s="37">
        <v>580</v>
      </c>
      <c r="AQ539" s="37">
        <v>560</v>
      </c>
      <c r="AR539" s="37">
        <v>540</v>
      </c>
      <c r="AS539" s="37">
        <v>50</v>
      </c>
      <c r="AT539" s="37">
        <v>0</v>
      </c>
      <c r="AU539" s="37">
        <v>450</v>
      </c>
      <c r="AV539" s="37">
        <v>220</v>
      </c>
      <c r="AW539" s="37">
        <v>880</v>
      </c>
      <c r="AX539" s="37">
        <v>480</v>
      </c>
      <c r="AY539" s="37">
        <v>100</v>
      </c>
      <c r="AZ539" s="37">
        <v>80</v>
      </c>
      <c r="BA539" s="37">
        <v>110</v>
      </c>
    </row>
    <row r="540" spans="1:53" ht="15" customHeight="1" x14ac:dyDescent="0.3">
      <c r="A540" s="22" t="s">
        <v>155</v>
      </c>
      <c r="B540" s="22" t="str">
        <f>VLOOKUP(A540,'ECP Child Poverty data'!$A$1:$B$652,2,FALSE)</f>
        <v>Wales</v>
      </c>
      <c r="C540" s="22" t="str">
        <f>VLOOKUP(A540,'MP details'!$A$1:$D$651,2,FALSE)</f>
        <v>Catherine Fookes</v>
      </c>
      <c r="D540" s="22" t="str">
        <f>VLOOKUP(A540,'MP details'!$A$1:$D$651,3,FALSE)</f>
        <v>Labour</v>
      </c>
      <c r="E540" s="22" t="str">
        <f>VLOOKUP(A540,'MP details'!$A$1:$D$651,4,FALSE)</f>
        <v>catherine.fookes.mp@parliament.uk</v>
      </c>
      <c r="F540" s="29">
        <v>1250</v>
      </c>
      <c r="G540" s="29">
        <v>1250</v>
      </c>
      <c r="H540" s="29">
        <v>1200</v>
      </c>
      <c r="I540" s="30">
        <f>VLOOKUP(A540,'ECP Child Poverty data'!$A$3:$D$652,4,FALSE)</f>
        <v>4482</v>
      </c>
      <c r="J540" s="31">
        <f>VLOOKUP(A540,'ECP Child Poverty data'!$A$3:$E$652,5,FALSE)</f>
        <v>0.24332666397094727</v>
      </c>
      <c r="K540" s="30">
        <f t="shared" si="48"/>
        <v>18419.68293509807</v>
      </c>
      <c r="L540" s="54">
        <f t="shared" si="49"/>
        <v>6.5147701197040775E-2</v>
      </c>
      <c r="M540" s="32"/>
      <c r="N540" s="33">
        <f t="shared" si="50"/>
        <v>0.65833333333333333</v>
      </c>
      <c r="O540" s="33">
        <f t="shared" si="51"/>
        <v>0.48333333333333334</v>
      </c>
      <c r="P540" s="33">
        <f t="shared" si="52"/>
        <v>0.1</v>
      </c>
      <c r="Q540" s="33">
        <f t="shared" si="53"/>
        <v>0.5083333333333333</v>
      </c>
      <c r="R540" s="36"/>
      <c r="S540" s="37">
        <v>110</v>
      </c>
      <c r="T540" s="37">
        <v>80</v>
      </c>
      <c r="U540" s="37">
        <v>0</v>
      </c>
      <c r="V540" s="37">
        <v>0</v>
      </c>
      <c r="W540" s="37">
        <v>20</v>
      </c>
      <c r="X540" s="37">
        <v>610</v>
      </c>
      <c r="Y540" s="37">
        <v>290</v>
      </c>
      <c r="Z540" s="37">
        <v>320</v>
      </c>
      <c r="AA540" s="37">
        <v>650</v>
      </c>
      <c r="AB540" s="37">
        <v>220</v>
      </c>
      <c r="AC540" s="37">
        <v>280</v>
      </c>
      <c r="AD540" s="37">
        <v>140</v>
      </c>
      <c r="AE540" s="37">
        <v>510</v>
      </c>
      <c r="AF540" s="37">
        <v>790</v>
      </c>
      <c r="AG540" s="37">
        <v>460</v>
      </c>
      <c r="AH540" s="37">
        <v>740</v>
      </c>
      <c r="AI540" s="37">
        <v>310</v>
      </c>
      <c r="AJ540" s="37">
        <v>130</v>
      </c>
      <c r="AK540" s="37">
        <v>80</v>
      </c>
      <c r="AL540" s="37">
        <v>580</v>
      </c>
      <c r="AM540" s="37">
        <v>280</v>
      </c>
      <c r="AN540" s="37">
        <v>0</v>
      </c>
      <c r="AO540" s="37">
        <v>290</v>
      </c>
      <c r="AP540" s="37">
        <v>340</v>
      </c>
      <c r="AQ540" s="37">
        <v>320</v>
      </c>
      <c r="AR540" s="37">
        <v>310</v>
      </c>
      <c r="AS540" s="37">
        <v>20</v>
      </c>
      <c r="AT540" s="37">
        <v>0</v>
      </c>
      <c r="AU540" s="37">
        <v>190</v>
      </c>
      <c r="AV540" s="37">
        <v>200</v>
      </c>
      <c r="AW540" s="37">
        <v>650</v>
      </c>
      <c r="AX540" s="37">
        <v>400</v>
      </c>
      <c r="AY540" s="37">
        <v>50</v>
      </c>
      <c r="AZ540" s="37">
        <v>130</v>
      </c>
      <c r="BA540" s="37">
        <v>120</v>
      </c>
    </row>
    <row r="541" spans="1:53" ht="15" customHeight="1" x14ac:dyDescent="0.3">
      <c r="A541" s="22" t="s">
        <v>399</v>
      </c>
      <c r="B541" s="22" t="str">
        <f>VLOOKUP(A541,'ECP Child Poverty data'!$A$1:$B$652,2,FALSE)</f>
        <v>South East</v>
      </c>
      <c r="C541" s="22" t="str">
        <f>VLOOKUP(A541,'MP details'!$A$1:$D$651,2,FALSE)</f>
        <v>Greg Smith</v>
      </c>
      <c r="D541" s="22" t="str">
        <f>VLOOKUP(A541,'MP details'!$A$1:$D$651,3,FALSE)</f>
        <v>Conservative</v>
      </c>
      <c r="E541" s="22" t="str">
        <f>VLOOKUP(A541,'MP details'!$A$1:$D$651,4,FALSE)</f>
        <v>greg.smith.mp@parliament.uk</v>
      </c>
      <c r="F541" s="29">
        <v>1460</v>
      </c>
      <c r="G541" s="29">
        <v>1460</v>
      </c>
      <c r="H541" s="29">
        <v>1420</v>
      </c>
      <c r="I541" s="30">
        <f>VLOOKUP(A541,'ECP Child Poverty data'!$A$3:$D$652,4,FALSE)</f>
        <v>2858</v>
      </c>
      <c r="J541" s="31">
        <f>VLOOKUP(A541,'ECP Child Poverty data'!$A$3:$E$652,5,FALSE)</f>
        <v>0.1308223158121109</v>
      </c>
      <c r="K541" s="30">
        <f t="shared" si="48"/>
        <v>21846.425682486046</v>
      </c>
      <c r="L541" s="54">
        <f t="shared" si="49"/>
        <v>6.4999191201258744E-2</v>
      </c>
      <c r="M541" s="32"/>
      <c r="N541" s="33">
        <f t="shared" si="50"/>
        <v>0.62676056338028174</v>
      </c>
      <c r="O541" s="33">
        <f t="shared" si="51"/>
        <v>0.42957746478873238</v>
      </c>
      <c r="P541" s="33">
        <f t="shared" si="52"/>
        <v>0.13380281690140844</v>
      </c>
      <c r="Q541" s="33">
        <f t="shared" si="53"/>
        <v>0.60563380281690138</v>
      </c>
      <c r="R541" s="36"/>
      <c r="S541" s="37">
        <v>80</v>
      </c>
      <c r="T541" s="37">
        <v>70</v>
      </c>
      <c r="U541" s="37">
        <v>0</v>
      </c>
      <c r="V541" s="37">
        <v>0</v>
      </c>
      <c r="W541" s="37">
        <v>0</v>
      </c>
      <c r="X541" s="37">
        <v>860</v>
      </c>
      <c r="Y541" s="37">
        <v>380</v>
      </c>
      <c r="Z541" s="37">
        <v>480</v>
      </c>
      <c r="AA541" s="37">
        <v>600</v>
      </c>
      <c r="AB541" s="37">
        <v>190</v>
      </c>
      <c r="AC541" s="37">
        <v>320</v>
      </c>
      <c r="AD541" s="37">
        <v>90</v>
      </c>
      <c r="AE541" s="37">
        <v>570</v>
      </c>
      <c r="AF541" s="37">
        <v>890</v>
      </c>
      <c r="AG541" s="37">
        <v>570</v>
      </c>
      <c r="AH541" s="37">
        <v>830</v>
      </c>
      <c r="AI541" s="37">
        <v>400</v>
      </c>
      <c r="AJ541" s="37">
        <v>130</v>
      </c>
      <c r="AK541" s="37">
        <v>90</v>
      </c>
      <c r="AL541" s="37">
        <v>610</v>
      </c>
      <c r="AM541" s="37">
        <v>150</v>
      </c>
      <c r="AN541" s="37">
        <v>0</v>
      </c>
      <c r="AO541" s="37">
        <v>190</v>
      </c>
      <c r="AP541" s="37">
        <v>470</v>
      </c>
      <c r="AQ541" s="37">
        <v>440</v>
      </c>
      <c r="AR541" s="37">
        <v>420</v>
      </c>
      <c r="AS541" s="37">
        <v>60</v>
      </c>
      <c r="AT541" s="37">
        <v>20</v>
      </c>
      <c r="AU541" s="37">
        <v>230</v>
      </c>
      <c r="AV541" s="37">
        <v>170</v>
      </c>
      <c r="AW541" s="37">
        <v>770</v>
      </c>
      <c r="AX541" s="37">
        <v>430</v>
      </c>
      <c r="AY541" s="37">
        <v>100</v>
      </c>
      <c r="AZ541" s="37">
        <v>90</v>
      </c>
      <c r="BA541" s="37">
        <v>190</v>
      </c>
    </row>
    <row r="542" spans="1:53" ht="15" customHeight="1" x14ac:dyDescent="0.3">
      <c r="A542" s="22" t="s">
        <v>143</v>
      </c>
      <c r="B542" s="22" t="str">
        <f>VLOOKUP(A542,'ECP Child Poverty data'!$A$1:$B$652,2,FALSE)</f>
        <v>West Midlands</v>
      </c>
      <c r="C542" s="22" t="str">
        <f>VLOOKUP(A542,'MP details'!$A$1:$D$651,2,FALSE)</f>
        <v>Bradley Thomas</v>
      </c>
      <c r="D542" s="22" t="str">
        <f>VLOOKUP(A542,'MP details'!$A$1:$D$651,3,FALSE)</f>
        <v>Conservative</v>
      </c>
      <c r="E542" s="22" t="str">
        <f>VLOOKUP(A542,'MP details'!$A$1:$D$651,4,FALSE)</f>
        <v>bradley.thomas.mp@parliament.uk</v>
      </c>
      <c r="F542" s="29">
        <v>1420</v>
      </c>
      <c r="G542" s="29">
        <v>1420</v>
      </c>
      <c r="H542" s="29">
        <v>1380</v>
      </c>
      <c r="I542" s="30">
        <f>VLOOKUP(A542,'ECP Child Poverty data'!$A$3:$D$652,4,FALSE)</f>
        <v>4719</v>
      </c>
      <c r="J542" s="31">
        <f>VLOOKUP(A542,'ECP Child Poverty data'!$A$3:$E$652,5,FALSE)</f>
        <v>0.22226104140281677</v>
      </c>
      <c r="K542" s="30">
        <f t="shared" si="48"/>
        <v>21231.791096701822</v>
      </c>
      <c r="L542" s="54">
        <f t="shared" si="49"/>
        <v>6.4996871611758239E-2</v>
      </c>
      <c r="M542" s="32"/>
      <c r="N542" s="33">
        <f t="shared" si="50"/>
        <v>0.58695652173913049</v>
      </c>
      <c r="O542" s="33">
        <f t="shared" si="51"/>
        <v>0.46376811594202899</v>
      </c>
      <c r="P542" s="33">
        <f t="shared" si="52"/>
        <v>8.6956521739130432E-2</v>
      </c>
      <c r="Q542" s="33">
        <f t="shared" si="53"/>
        <v>0.6811594202898551</v>
      </c>
      <c r="R542" s="36"/>
      <c r="S542" s="37">
        <v>80</v>
      </c>
      <c r="T542" s="37">
        <v>60</v>
      </c>
      <c r="U542" s="37">
        <v>0</v>
      </c>
      <c r="V542" s="37">
        <v>0</v>
      </c>
      <c r="W542" s="37">
        <v>0</v>
      </c>
      <c r="X542" s="37">
        <v>940</v>
      </c>
      <c r="Y542" s="37">
        <v>440</v>
      </c>
      <c r="Z542" s="37">
        <v>500</v>
      </c>
      <c r="AA542" s="37">
        <v>480</v>
      </c>
      <c r="AB542" s="37">
        <v>170</v>
      </c>
      <c r="AC542" s="37">
        <v>200</v>
      </c>
      <c r="AD542" s="37">
        <v>100</v>
      </c>
      <c r="AE542" s="37">
        <v>610</v>
      </c>
      <c r="AF542" s="37">
        <v>810</v>
      </c>
      <c r="AG542" s="37">
        <v>600</v>
      </c>
      <c r="AH542" s="37">
        <v>840</v>
      </c>
      <c r="AI542" s="37">
        <v>340</v>
      </c>
      <c r="AJ542" s="37">
        <v>180</v>
      </c>
      <c r="AK542" s="37">
        <v>60</v>
      </c>
      <c r="AL542" s="37">
        <v>640</v>
      </c>
      <c r="AM542" s="37">
        <v>160</v>
      </c>
      <c r="AN542" s="37">
        <v>0</v>
      </c>
      <c r="AO542" s="37">
        <v>240</v>
      </c>
      <c r="AP542" s="37">
        <v>470</v>
      </c>
      <c r="AQ542" s="37">
        <v>440</v>
      </c>
      <c r="AR542" s="37">
        <v>420</v>
      </c>
      <c r="AS542" s="37">
        <v>50</v>
      </c>
      <c r="AT542" s="37">
        <v>0</v>
      </c>
      <c r="AU542" s="37">
        <v>180</v>
      </c>
      <c r="AV542" s="37">
        <v>180</v>
      </c>
      <c r="AW542" s="37">
        <v>760</v>
      </c>
      <c r="AX542" s="37">
        <v>400</v>
      </c>
      <c r="AY542" s="37">
        <v>60</v>
      </c>
      <c r="AZ542" s="37">
        <v>90</v>
      </c>
      <c r="BA542" s="37">
        <v>120</v>
      </c>
    </row>
    <row r="543" spans="1:53" ht="15" customHeight="1" x14ac:dyDescent="0.3">
      <c r="A543" s="22" t="s">
        <v>665</v>
      </c>
      <c r="B543" s="22" t="str">
        <f>VLOOKUP(A543,'ECP Child Poverty data'!$A$1:$B$652,2,FALSE)</f>
        <v>Wales</v>
      </c>
      <c r="C543" s="22" t="str">
        <f>VLOOKUP(A543,'MP details'!$A$1:$D$651,2,FALSE)</f>
        <v>Tonia Antoniazzi</v>
      </c>
      <c r="D543" s="22" t="str">
        <f>VLOOKUP(A543,'MP details'!$A$1:$D$651,3,FALSE)</f>
        <v>Labour</v>
      </c>
      <c r="E543" s="22" t="str">
        <f>VLOOKUP(A543,'MP details'!$A$1:$D$651,4,FALSE)</f>
        <v>tonia.antoniazzi.mp@parliament.uk</v>
      </c>
      <c r="F543" s="29">
        <v>1310</v>
      </c>
      <c r="G543" s="29">
        <v>1310</v>
      </c>
      <c r="H543" s="29">
        <v>1270</v>
      </c>
      <c r="I543" s="30">
        <f>VLOOKUP(A543,'ECP Child Poverty data'!$A$3:$D$652,4,FALSE)</f>
        <v>4903</v>
      </c>
      <c r="J543" s="31">
        <f>VLOOKUP(A543,'ECP Child Poverty data'!$A$3:$E$652,5,FALSE)</f>
        <v>0.25088596343994141</v>
      </c>
      <c r="K543" s="30">
        <f t="shared" si="48"/>
        <v>19542.743375412909</v>
      </c>
      <c r="L543" s="54">
        <f t="shared" si="49"/>
        <v>6.4985758427233448E-2</v>
      </c>
      <c r="M543" s="32"/>
      <c r="N543" s="33">
        <f t="shared" si="50"/>
        <v>0.59842519685039375</v>
      </c>
      <c r="O543" s="33">
        <f t="shared" si="51"/>
        <v>0.53543307086614178</v>
      </c>
      <c r="P543" s="33">
        <f t="shared" si="52"/>
        <v>3.937007874015748E-2</v>
      </c>
      <c r="Q543" s="33">
        <f t="shared" si="53"/>
        <v>0.56692913385826771</v>
      </c>
      <c r="R543" s="36"/>
      <c r="S543" s="37">
        <v>100</v>
      </c>
      <c r="T543" s="37">
        <v>70</v>
      </c>
      <c r="U543" s="37">
        <v>10</v>
      </c>
      <c r="V543" s="37">
        <v>0</v>
      </c>
      <c r="W543" s="37">
        <v>10</v>
      </c>
      <c r="X543" s="37">
        <v>720</v>
      </c>
      <c r="Y543" s="37">
        <v>340</v>
      </c>
      <c r="Z543" s="37">
        <v>390</v>
      </c>
      <c r="AA543" s="37">
        <v>590</v>
      </c>
      <c r="AB543" s="37">
        <v>160</v>
      </c>
      <c r="AC543" s="37">
        <v>270</v>
      </c>
      <c r="AD543" s="37">
        <v>160</v>
      </c>
      <c r="AE543" s="37">
        <v>500</v>
      </c>
      <c r="AF543" s="37">
        <v>760</v>
      </c>
      <c r="AG543" s="37">
        <v>550</v>
      </c>
      <c r="AH543" s="37">
        <v>800</v>
      </c>
      <c r="AI543" s="37">
        <v>340</v>
      </c>
      <c r="AJ543" s="37">
        <v>110</v>
      </c>
      <c r="AK543" s="37">
        <v>60</v>
      </c>
      <c r="AL543" s="37">
        <v>680</v>
      </c>
      <c r="AM543" s="37">
        <v>310</v>
      </c>
      <c r="AN543" s="37">
        <v>0</v>
      </c>
      <c r="AO543" s="37">
        <v>270</v>
      </c>
      <c r="AP543" s="37">
        <v>480</v>
      </c>
      <c r="AQ543" s="37">
        <v>500</v>
      </c>
      <c r="AR543" s="37">
        <v>470</v>
      </c>
      <c r="AS543" s="37">
        <v>40</v>
      </c>
      <c r="AT543" s="37">
        <v>0</v>
      </c>
      <c r="AU543" s="37">
        <v>150</v>
      </c>
      <c r="AV543" s="37">
        <v>220</v>
      </c>
      <c r="AW543" s="37">
        <v>750</v>
      </c>
      <c r="AX543" s="37">
        <v>380</v>
      </c>
      <c r="AY543" s="37">
        <v>60</v>
      </c>
      <c r="AZ543" s="37">
        <v>70</v>
      </c>
      <c r="BA543" s="37">
        <v>50</v>
      </c>
    </row>
    <row r="544" spans="1:53" x14ac:dyDescent="0.3">
      <c r="A544" s="22" t="s">
        <v>486</v>
      </c>
      <c r="B544" s="22" t="str">
        <f>VLOOKUP(A544,'ECP Child Poverty data'!$A$1:$B$652,2,FALSE)</f>
        <v>North West</v>
      </c>
      <c r="C544" s="22" t="str">
        <f>VLOOKUP(A544,'MP details'!$A$1:$D$651,2,FALSE)</f>
        <v>Bill Esterson</v>
      </c>
      <c r="D544" s="22" t="str">
        <f>VLOOKUP(A544,'MP details'!$A$1:$D$651,3,FALSE)</f>
        <v>Labour</v>
      </c>
      <c r="E544" s="22" t="str">
        <f>VLOOKUP(A544,'MP details'!$A$1:$D$651,4,FALSE)</f>
        <v>bill.esterson.mp@parliament.uk</v>
      </c>
      <c r="F544" s="29">
        <v>1180</v>
      </c>
      <c r="G544" s="29">
        <v>1180</v>
      </c>
      <c r="H544" s="29">
        <v>1120</v>
      </c>
      <c r="I544" s="30">
        <f>VLOOKUP(A544,'ECP Child Poverty data'!$A$3:$D$652,4,FALSE)</f>
        <v>3892</v>
      </c>
      <c r="J544" s="31">
        <f>VLOOKUP(A544,'ECP Child Poverty data'!$A$3:$E$652,5,FALSE)</f>
        <v>0.22464317083358765</v>
      </c>
      <c r="K544" s="30">
        <f t="shared" si="48"/>
        <v>17325.254026453964</v>
      </c>
      <c r="L544" s="54">
        <f t="shared" si="49"/>
        <v>6.4645516786643931E-2</v>
      </c>
      <c r="M544" s="32"/>
      <c r="N544" s="33">
        <f t="shared" si="50"/>
        <v>0.6517857142857143</v>
      </c>
      <c r="O544" s="33">
        <f t="shared" si="51"/>
        <v>0.5625</v>
      </c>
      <c r="P544" s="33">
        <f t="shared" si="52"/>
        <v>8.9285714285714288E-2</v>
      </c>
      <c r="Q544" s="33">
        <f t="shared" si="53"/>
        <v>0.7321428571428571</v>
      </c>
      <c r="R544" s="36"/>
      <c r="S544" s="37">
        <v>100</v>
      </c>
      <c r="T544" s="37">
        <v>60</v>
      </c>
      <c r="U544" s="37">
        <v>0</v>
      </c>
      <c r="V544" s="37">
        <v>10</v>
      </c>
      <c r="W544" s="37">
        <v>20</v>
      </c>
      <c r="X544" s="37">
        <v>820</v>
      </c>
      <c r="Y544" s="37">
        <v>420</v>
      </c>
      <c r="Z544" s="37">
        <v>400</v>
      </c>
      <c r="AA544" s="37">
        <v>360</v>
      </c>
      <c r="AB544" s="37">
        <v>160</v>
      </c>
      <c r="AC544" s="37">
        <v>150</v>
      </c>
      <c r="AD544" s="37">
        <v>50</v>
      </c>
      <c r="AE544" s="37">
        <v>580</v>
      </c>
      <c r="AF544" s="37">
        <v>730</v>
      </c>
      <c r="AG544" s="37">
        <v>440</v>
      </c>
      <c r="AH544" s="37">
        <v>740</v>
      </c>
      <c r="AI544" s="37">
        <v>310</v>
      </c>
      <c r="AJ544" s="37">
        <v>90</v>
      </c>
      <c r="AK544" s="37">
        <v>30</v>
      </c>
      <c r="AL544" s="37">
        <v>630</v>
      </c>
      <c r="AM544" s="37">
        <v>200</v>
      </c>
      <c r="AN544" s="37">
        <v>0</v>
      </c>
      <c r="AO544" s="37">
        <v>250</v>
      </c>
      <c r="AP544" s="37">
        <v>460</v>
      </c>
      <c r="AQ544" s="37">
        <v>460</v>
      </c>
      <c r="AR544" s="37">
        <v>430</v>
      </c>
      <c r="AS544" s="37">
        <v>60</v>
      </c>
      <c r="AT544" s="37">
        <v>10</v>
      </c>
      <c r="AU544" s="37">
        <v>140</v>
      </c>
      <c r="AV544" s="37">
        <v>120</v>
      </c>
      <c r="AW544" s="37">
        <v>680</v>
      </c>
      <c r="AX544" s="37">
        <v>300</v>
      </c>
      <c r="AY544" s="37">
        <v>70</v>
      </c>
      <c r="AZ544" s="37">
        <v>60</v>
      </c>
      <c r="BA544" s="37">
        <v>100</v>
      </c>
    </row>
    <row r="545" spans="1:53" ht="15" customHeight="1" x14ac:dyDescent="0.3">
      <c r="A545" s="22" t="s">
        <v>621</v>
      </c>
      <c r="B545" s="22" t="str">
        <f>VLOOKUP(A545,'ECP Child Poverty data'!$A$1:$B$652,2,FALSE)</f>
        <v>Scotland</v>
      </c>
      <c r="C545" s="22" t="str">
        <f>VLOOKUP(A545,'MP details'!$A$1:$D$651,2,FALSE)</f>
        <v>Ian Murray</v>
      </c>
      <c r="D545" s="22" t="str">
        <f>VLOOKUP(A545,'MP details'!$A$1:$D$651,3,FALSE)</f>
        <v>Labour</v>
      </c>
      <c r="E545" s="22" t="str">
        <f>VLOOKUP(A545,'MP details'!$A$1:$D$651,4,FALSE)</f>
        <v>ian.murray.mp@parliament.uk</v>
      </c>
      <c r="F545" s="29">
        <v>1100</v>
      </c>
      <c r="G545" s="29">
        <v>1100</v>
      </c>
      <c r="H545" s="29">
        <v>1080</v>
      </c>
      <c r="I545" s="30">
        <f>VLOOKUP(A545,'ECP Child Poverty data'!$A$3:$D$652,4,FALSE)</f>
        <v>2598</v>
      </c>
      <c r="J545" s="31">
        <f>VLOOKUP(A545,'ECP Child Poverty data'!$A$3:$E$652,5,FALSE)</f>
        <v>0.15543624758720398</v>
      </c>
      <c r="K545" s="30">
        <f t="shared" si="48"/>
        <v>16714.248062006587</v>
      </c>
      <c r="L545" s="54">
        <f t="shared" si="49"/>
        <v>6.4615530174819205E-2</v>
      </c>
      <c r="M545" s="32"/>
      <c r="N545" s="33">
        <f t="shared" si="50"/>
        <v>0.55555555555555558</v>
      </c>
      <c r="O545" s="33">
        <f t="shared" si="51"/>
        <v>0.42592592592592593</v>
      </c>
      <c r="P545" s="33">
        <f t="shared" si="52"/>
        <v>8.3333333333333329E-2</v>
      </c>
      <c r="Q545" s="33">
        <f t="shared" si="53"/>
        <v>0.48148148148148145</v>
      </c>
      <c r="R545" s="36"/>
      <c r="S545" s="37">
        <v>70</v>
      </c>
      <c r="T545" s="37">
        <v>60</v>
      </c>
      <c r="U545" s="37">
        <v>0</v>
      </c>
      <c r="V545" s="37">
        <v>0</v>
      </c>
      <c r="W545" s="37">
        <v>0</v>
      </c>
      <c r="X545" s="37">
        <v>520</v>
      </c>
      <c r="Y545" s="37">
        <v>190</v>
      </c>
      <c r="Z545" s="37">
        <v>330</v>
      </c>
      <c r="AA545" s="37">
        <v>590</v>
      </c>
      <c r="AB545" s="37">
        <v>120</v>
      </c>
      <c r="AC545" s="37">
        <v>290</v>
      </c>
      <c r="AD545" s="37">
        <v>180</v>
      </c>
      <c r="AE545" s="37">
        <v>310</v>
      </c>
      <c r="AF545" s="37">
        <v>600</v>
      </c>
      <c r="AG545" s="37">
        <v>500</v>
      </c>
      <c r="AH545" s="37">
        <v>670</v>
      </c>
      <c r="AI545" s="37">
        <v>260</v>
      </c>
      <c r="AJ545" s="37">
        <v>100</v>
      </c>
      <c r="AK545" s="37">
        <v>80</v>
      </c>
      <c r="AL545" s="37">
        <v>460</v>
      </c>
      <c r="AM545" s="37">
        <v>200</v>
      </c>
      <c r="AN545" s="37">
        <v>0</v>
      </c>
      <c r="AO545" s="37">
        <v>0</v>
      </c>
      <c r="AP545" s="37">
        <v>330</v>
      </c>
      <c r="AQ545" s="37">
        <v>60</v>
      </c>
      <c r="AR545" s="37">
        <v>60</v>
      </c>
      <c r="AS545" s="37">
        <v>0</v>
      </c>
      <c r="AT545" s="37">
        <v>0</v>
      </c>
      <c r="AU545" s="37">
        <v>220</v>
      </c>
      <c r="AV545" s="37">
        <v>150</v>
      </c>
      <c r="AW545" s="37">
        <v>640</v>
      </c>
      <c r="AX545" s="37">
        <v>300</v>
      </c>
      <c r="AY545" s="37">
        <v>60</v>
      </c>
      <c r="AZ545" s="37">
        <v>70</v>
      </c>
      <c r="BA545" s="37">
        <v>90</v>
      </c>
    </row>
    <row r="546" spans="1:53" ht="15" customHeight="1" x14ac:dyDescent="0.3">
      <c r="A546" s="22" t="s">
        <v>502</v>
      </c>
      <c r="B546" s="22" t="str">
        <f>VLOOKUP(A546,'ECP Child Poverty data'!$A$1:$B$652,2,FALSE)</f>
        <v>South West</v>
      </c>
      <c r="C546" s="22" t="str">
        <f>VLOOKUP(A546,'MP details'!$A$1:$D$651,2,FALSE)</f>
        <v>Dr Roz Savage</v>
      </c>
      <c r="D546" s="22" t="str">
        <f>VLOOKUP(A546,'MP details'!$A$1:$D$651,3,FALSE)</f>
        <v>Liberal Democrat</v>
      </c>
      <c r="E546" s="22" t="str">
        <f>VLOOKUP(A546,'MP details'!$A$1:$D$651,4,FALSE)</f>
        <v>roz.savage.mp@parliament.uk</v>
      </c>
      <c r="F546" s="29">
        <v>1280</v>
      </c>
      <c r="G546" s="29">
        <v>1280</v>
      </c>
      <c r="H546" s="29">
        <v>1240</v>
      </c>
      <c r="I546" s="30">
        <f>VLOOKUP(A546,'ECP Child Poverty data'!$A$3:$D$652,4,FALSE)</f>
        <v>3734</v>
      </c>
      <c r="J546" s="31">
        <f>VLOOKUP(A546,'ECP Child Poverty data'!$A$3:$E$652,5,FALSE)</f>
        <v>0.19392240047454834</v>
      </c>
      <c r="K546" s="30">
        <f t="shared" si="48"/>
        <v>19255.124683185193</v>
      </c>
      <c r="L546" s="54">
        <f t="shared" si="49"/>
        <v>6.4398440436111398E-2</v>
      </c>
      <c r="M546" s="32"/>
      <c r="N546" s="33">
        <f t="shared" si="50"/>
        <v>0.65322580645161288</v>
      </c>
      <c r="O546" s="33">
        <f t="shared" si="51"/>
        <v>0.46774193548387094</v>
      </c>
      <c r="P546" s="33">
        <f t="shared" si="52"/>
        <v>0.10483870967741936</v>
      </c>
      <c r="Q546" s="33">
        <f t="shared" si="53"/>
        <v>0.56451612903225812</v>
      </c>
      <c r="R546" s="36"/>
      <c r="S546" s="37">
        <v>80</v>
      </c>
      <c r="T546" s="37">
        <v>60</v>
      </c>
      <c r="U546" s="37">
        <v>10</v>
      </c>
      <c r="V546" s="37">
        <v>0</v>
      </c>
      <c r="W546" s="37">
        <v>0</v>
      </c>
      <c r="X546" s="37">
        <v>700</v>
      </c>
      <c r="Y546" s="37">
        <v>310</v>
      </c>
      <c r="Z546" s="37">
        <v>390</v>
      </c>
      <c r="AA546" s="37">
        <v>580</v>
      </c>
      <c r="AB546" s="37">
        <v>230</v>
      </c>
      <c r="AC546" s="37">
        <v>260</v>
      </c>
      <c r="AD546" s="37">
        <v>80</v>
      </c>
      <c r="AE546" s="37">
        <v>540</v>
      </c>
      <c r="AF546" s="37">
        <v>810</v>
      </c>
      <c r="AG546" s="37">
        <v>470</v>
      </c>
      <c r="AH546" s="37">
        <v>720</v>
      </c>
      <c r="AI546" s="37">
        <v>390</v>
      </c>
      <c r="AJ546" s="37">
        <v>110</v>
      </c>
      <c r="AK546" s="37">
        <v>60</v>
      </c>
      <c r="AL546" s="37">
        <v>580</v>
      </c>
      <c r="AM546" s="37">
        <v>190</v>
      </c>
      <c r="AN546" s="37">
        <v>0</v>
      </c>
      <c r="AO546" s="37">
        <v>190</v>
      </c>
      <c r="AP546" s="37">
        <v>410</v>
      </c>
      <c r="AQ546" s="37">
        <v>400</v>
      </c>
      <c r="AR546" s="37">
        <v>390</v>
      </c>
      <c r="AS546" s="37">
        <v>20</v>
      </c>
      <c r="AT546" s="37">
        <v>0</v>
      </c>
      <c r="AU546" s="37">
        <v>160</v>
      </c>
      <c r="AV546" s="37">
        <v>190</v>
      </c>
      <c r="AW546" s="37">
        <v>680</v>
      </c>
      <c r="AX546" s="37">
        <v>450</v>
      </c>
      <c r="AY546" s="37">
        <v>70</v>
      </c>
      <c r="AZ546" s="37">
        <v>90</v>
      </c>
      <c r="BA546" s="37">
        <v>130</v>
      </c>
    </row>
    <row r="547" spans="1:53" x14ac:dyDescent="0.3">
      <c r="A547" s="22" t="s">
        <v>658</v>
      </c>
      <c r="B547" s="22" t="str">
        <f>VLOOKUP(A547,'ECP Child Poverty data'!$A$1:$B$652,2,FALSE)</f>
        <v>Wales</v>
      </c>
      <c r="C547" s="22" t="str">
        <f>VLOOKUP(A547,'MP details'!$A$1:$D$651,2,FALSE)</f>
        <v>Anna McMorrin</v>
      </c>
      <c r="D547" s="22" t="str">
        <f>VLOOKUP(A547,'MP details'!$A$1:$D$651,3,FALSE)</f>
        <v>Labour</v>
      </c>
      <c r="E547" s="22" t="str">
        <f>VLOOKUP(A547,'MP details'!$A$1:$D$651,4,FALSE)</f>
        <v>anna.mcmorrin.mp@parliament.uk</v>
      </c>
      <c r="F547" s="29">
        <v>1360</v>
      </c>
      <c r="G547" s="29">
        <v>1360</v>
      </c>
      <c r="H547" s="29">
        <v>1300</v>
      </c>
      <c r="I547" s="30">
        <f>VLOOKUP(A547,'ECP Child Poverty data'!$A$3:$D$652,4,FALSE)</f>
        <v>4199</v>
      </c>
      <c r="J547" s="31">
        <f>VLOOKUP(A547,'ECP Child Poverty data'!$A$3:$E$652,5,FALSE)</f>
        <v>0.20784564316272736</v>
      </c>
      <c r="K547" s="30">
        <f t="shared" si="48"/>
        <v>20202.492273136089</v>
      </c>
      <c r="L547" s="54">
        <f t="shared" si="49"/>
        <v>6.4348496335209698E-2</v>
      </c>
      <c r="M547" s="32"/>
      <c r="N547" s="33">
        <f t="shared" si="50"/>
        <v>0.56923076923076921</v>
      </c>
      <c r="O547" s="33">
        <f t="shared" si="51"/>
        <v>0.43846153846153846</v>
      </c>
      <c r="P547" s="33">
        <f t="shared" si="52"/>
        <v>0.12307692307692308</v>
      </c>
      <c r="Q547" s="33">
        <f t="shared" si="53"/>
        <v>0.56153846153846154</v>
      </c>
      <c r="R547" s="36"/>
      <c r="S547" s="37">
        <v>80</v>
      </c>
      <c r="T547" s="37">
        <v>50</v>
      </c>
      <c r="U547" s="37">
        <v>0</v>
      </c>
      <c r="V547" s="37">
        <v>0</v>
      </c>
      <c r="W547" s="37">
        <v>30</v>
      </c>
      <c r="X547" s="37">
        <v>730</v>
      </c>
      <c r="Y547" s="37">
        <v>270</v>
      </c>
      <c r="Z547" s="37">
        <v>450</v>
      </c>
      <c r="AA547" s="37">
        <v>640</v>
      </c>
      <c r="AB547" s="37">
        <v>150</v>
      </c>
      <c r="AC547" s="37">
        <v>320</v>
      </c>
      <c r="AD547" s="37">
        <v>170</v>
      </c>
      <c r="AE547" s="37">
        <v>420</v>
      </c>
      <c r="AF547" s="37">
        <v>740</v>
      </c>
      <c r="AG547" s="37">
        <v>620</v>
      </c>
      <c r="AH547" s="37">
        <v>740</v>
      </c>
      <c r="AI547" s="37">
        <v>430</v>
      </c>
      <c r="AJ547" s="37">
        <v>140</v>
      </c>
      <c r="AK547" s="37">
        <v>60</v>
      </c>
      <c r="AL547" s="37">
        <v>570</v>
      </c>
      <c r="AM547" s="37">
        <v>260</v>
      </c>
      <c r="AN547" s="37">
        <v>0</v>
      </c>
      <c r="AO547" s="37">
        <v>230</v>
      </c>
      <c r="AP547" s="37">
        <v>340</v>
      </c>
      <c r="AQ547" s="37">
        <v>340</v>
      </c>
      <c r="AR547" s="37">
        <v>310</v>
      </c>
      <c r="AS547" s="37">
        <v>40</v>
      </c>
      <c r="AT547" s="37">
        <v>20</v>
      </c>
      <c r="AU547" s="37">
        <v>240</v>
      </c>
      <c r="AV547" s="37">
        <v>200</v>
      </c>
      <c r="AW547" s="37">
        <v>700</v>
      </c>
      <c r="AX547" s="37">
        <v>350</v>
      </c>
      <c r="AY547" s="37">
        <v>90</v>
      </c>
      <c r="AZ547" s="37">
        <v>90</v>
      </c>
      <c r="BA547" s="37">
        <v>160</v>
      </c>
    </row>
    <row r="548" spans="1:53" x14ac:dyDescent="0.3">
      <c r="A548" s="22" t="s">
        <v>560</v>
      </c>
      <c r="B548" s="22" t="str">
        <f>VLOOKUP(A548,'ECP Child Poverty data'!$A$1:$B$652,2,FALSE)</f>
        <v>North East</v>
      </c>
      <c r="C548" s="22" t="str">
        <f>VLOOKUP(A548,'MP details'!$A$1:$D$651,2,FALSE)</f>
        <v>Sir Alan Campbell</v>
      </c>
      <c r="D548" s="22" t="str">
        <f>VLOOKUP(A548,'MP details'!$A$1:$D$651,3,FALSE)</f>
        <v>Labour</v>
      </c>
      <c r="E548" s="22" t="str">
        <f>VLOOKUP(A548,'MP details'!$A$1:$D$651,4,FALSE)</f>
        <v>alan.campbell.mp@parliament.uk</v>
      </c>
      <c r="F548" s="29">
        <v>1390</v>
      </c>
      <c r="G548" s="29">
        <v>1390</v>
      </c>
      <c r="H548" s="29">
        <v>1300</v>
      </c>
      <c r="I548" s="30">
        <f>VLOOKUP(A548,'ECP Child Poverty data'!$A$3:$D$652,4,FALSE)</f>
        <v>5079</v>
      </c>
      <c r="J548" s="31">
        <f>VLOOKUP(A548,'ECP Child Poverty data'!$A$3:$E$652,5,FALSE)</f>
        <v>0.25029003620147705</v>
      </c>
      <c r="K548" s="30">
        <f t="shared" si="48"/>
        <v>20292.457810472071</v>
      </c>
      <c r="L548" s="54">
        <f t="shared" si="49"/>
        <v>6.4063210683583408E-2</v>
      </c>
      <c r="M548" s="32"/>
      <c r="N548" s="33">
        <f t="shared" si="50"/>
        <v>0.57692307692307687</v>
      </c>
      <c r="O548" s="33">
        <f t="shared" si="51"/>
        <v>0.46153846153846156</v>
      </c>
      <c r="P548" s="33">
        <f t="shared" si="52"/>
        <v>6.9230769230769235E-2</v>
      </c>
      <c r="Q548" s="33">
        <f t="shared" si="53"/>
        <v>0.67692307692307696</v>
      </c>
      <c r="R548" s="36"/>
      <c r="S548" s="37">
        <v>140</v>
      </c>
      <c r="T548" s="37">
        <v>80</v>
      </c>
      <c r="U548" s="37">
        <v>30</v>
      </c>
      <c r="V548" s="37">
        <v>20</v>
      </c>
      <c r="W548" s="37">
        <v>20</v>
      </c>
      <c r="X548" s="37">
        <v>880</v>
      </c>
      <c r="Y548" s="37">
        <v>370</v>
      </c>
      <c r="Z548" s="37">
        <v>520</v>
      </c>
      <c r="AA548" s="37">
        <v>500</v>
      </c>
      <c r="AB548" s="37">
        <v>180</v>
      </c>
      <c r="AC548" s="37">
        <v>200</v>
      </c>
      <c r="AD548" s="37">
        <v>120</v>
      </c>
      <c r="AE548" s="37">
        <v>550</v>
      </c>
      <c r="AF548" s="37">
        <v>750</v>
      </c>
      <c r="AG548" s="37">
        <v>640</v>
      </c>
      <c r="AH548" s="37">
        <v>770</v>
      </c>
      <c r="AI548" s="37">
        <v>400</v>
      </c>
      <c r="AJ548" s="37">
        <v>150</v>
      </c>
      <c r="AK548" s="37">
        <v>60</v>
      </c>
      <c r="AL548" s="37">
        <v>600</v>
      </c>
      <c r="AM548" s="37">
        <v>190</v>
      </c>
      <c r="AN548" s="37">
        <v>0</v>
      </c>
      <c r="AO548" s="37">
        <v>250</v>
      </c>
      <c r="AP548" s="37">
        <v>420</v>
      </c>
      <c r="AQ548" s="37">
        <v>420</v>
      </c>
      <c r="AR548" s="37">
        <v>400</v>
      </c>
      <c r="AS548" s="37">
        <v>40</v>
      </c>
      <c r="AT548" s="37">
        <v>0</v>
      </c>
      <c r="AU548" s="37">
        <v>210</v>
      </c>
      <c r="AV548" s="37">
        <v>200</v>
      </c>
      <c r="AW548" s="37">
        <v>770</v>
      </c>
      <c r="AX548" s="37">
        <v>320</v>
      </c>
      <c r="AY548" s="37">
        <v>80</v>
      </c>
      <c r="AZ548" s="37">
        <v>110</v>
      </c>
      <c r="BA548" s="37">
        <v>90</v>
      </c>
    </row>
    <row r="549" spans="1:53" x14ac:dyDescent="0.3">
      <c r="A549" s="22" t="s">
        <v>455</v>
      </c>
      <c r="B549" s="22" t="str">
        <f>VLOOKUP(A549,'ECP Child Poverty data'!$A$1:$B$652,2,FALSE)</f>
        <v>Yorkshire And The Humber</v>
      </c>
      <c r="C549" s="22" t="str">
        <f>VLOOKUP(A549,'MP details'!$A$1:$D$651,2,FALSE)</f>
        <v>Dr Marie Tidball</v>
      </c>
      <c r="D549" s="22" t="str">
        <f>VLOOKUP(A549,'MP details'!$A$1:$D$651,3,FALSE)</f>
        <v>Labour</v>
      </c>
      <c r="E549" s="22" t="str">
        <f>VLOOKUP(A549,'MP details'!$A$1:$D$651,4,FALSE)</f>
        <v>marie.tidball.mp@parliament.uk</v>
      </c>
      <c r="F549" s="29">
        <v>1180</v>
      </c>
      <c r="G549" s="29">
        <v>1180</v>
      </c>
      <c r="H549" s="29">
        <v>1140</v>
      </c>
      <c r="I549" s="30">
        <f>VLOOKUP(A549,'ECP Child Poverty data'!$A$3:$D$652,4,FALSE)</f>
        <v>4218</v>
      </c>
      <c r="J549" s="31">
        <f>VLOOKUP(A549,'ECP Child Poverty data'!$A$3:$E$652,5,FALSE)</f>
        <v>0.23683543503284454</v>
      </c>
      <c r="K549" s="30">
        <f t="shared" si="48"/>
        <v>17809.834915180847</v>
      </c>
      <c r="L549" s="54">
        <f t="shared" si="49"/>
        <v>6.4009577035903931E-2</v>
      </c>
      <c r="M549" s="32"/>
      <c r="N549" s="33">
        <f t="shared" si="50"/>
        <v>0.56140350877192979</v>
      </c>
      <c r="O549" s="33">
        <f t="shared" si="51"/>
        <v>0.54385964912280704</v>
      </c>
      <c r="P549" s="33">
        <f t="shared" si="52"/>
        <v>4.3859649122807015E-2</v>
      </c>
      <c r="Q549" s="33">
        <f t="shared" si="53"/>
        <v>0.59649122807017541</v>
      </c>
      <c r="R549" s="36"/>
      <c r="S549" s="37">
        <v>70</v>
      </c>
      <c r="T549" s="37">
        <v>50</v>
      </c>
      <c r="U549" s="37">
        <v>10</v>
      </c>
      <c r="V549" s="37">
        <v>0</v>
      </c>
      <c r="W549" s="37">
        <v>0</v>
      </c>
      <c r="X549" s="37">
        <v>680</v>
      </c>
      <c r="Y549" s="37">
        <v>280</v>
      </c>
      <c r="Z549" s="37">
        <v>400</v>
      </c>
      <c r="AA549" s="37">
        <v>500</v>
      </c>
      <c r="AB549" s="37">
        <v>170</v>
      </c>
      <c r="AC549" s="37">
        <v>190</v>
      </c>
      <c r="AD549" s="37">
        <v>150</v>
      </c>
      <c r="AE549" s="37">
        <v>450</v>
      </c>
      <c r="AF549" s="37">
        <v>640</v>
      </c>
      <c r="AG549" s="37">
        <v>550</v>
      </c>
      <c r="AH549" s="37">
        <v>680</v>
      </c>
      <c r="AI549" s="37">
        <v>300</v>
      </c>
      <c r="AJ549" s="37">
        <v>100</v>
      </c>
      <c r="AK549" s="37">
        <v>100</v>
      </c>
      <c r="AL549" s="37">
        <v>620</v>
      </c>
      <c r="AM549" s="37">
        <v>250</v>
      </c>
      <c r="AN549" s="37">
        <v>0</v>
      </c>
      <c r="AO549" s="37">
        <v>270</v>
      </c>
      <c r="AP549" s="37">
        <v>420</v>
      </c>
      <c r="AQ549" s="37">
        <v>400</v>
      </c>
      <c r="AR549" s="37">
        <v>370</v>
      </c>
      <c r="AS549" s="37">
        <v>50</v>
      </c>
      <c r="AT549" s="37">
        <v>0</v>
      </c>
      <c r="AU549" s="37">
        <v>150</v>
      </c>
      <c r="AV549" s="37">
        <v>150</v>
      </c>
      <c r="AW549" s="37">
        <v>730</v>
      </c>
      <c r="AX549" s="37">
        <v>330</v>
      </c>
      <c r="AY549" s="37">
        <v>40</v>
      </c>
      <c r="AZ549" s="37">
        <v>80</v>
      </c>
      <c r="BA549" s="37">
        <v>50</v>
      </c>
    </row>
    <row r="550" spans="1:53" ht="15" customHeight="1" x14ac:dyDescent="0.3">
      <c r="A550" s="22" t="s">
        <v>80</v>
      </c>
      <c r="B550" s="22" t="str">
        <f>VLOOKUP(A550,'ECP Child Poverty data'!$A$1:$B$652,2,FALSE)</f>
        <v>East of England</v>
      </c>
      <c r="C550" s="22" t="str">
        <f>VLOOKUP(A550,'MP details'!$A$1:$D$651,2,FALSE)</f>
        <v>Ben Goldsborough</v>
      </c>
      <c r="D550" s="22" t="str">
        <f>VLOOKUP(A550,'MP details'!$A$1:$D$651,3,FALSE)</f>
        <v>Labour</v>
      </c>
      <c r="E550" s="22" t="str">
        <f>VLOOKUP(A550,'MP details'!$A$1:$D$651,4,FALSE)</f>
        <v>ben.goldsborough.mp@parliament.uk</v>
      </c>
      <c r="F550" s="29">
        <v>1410</v>
      </c>
      <c r="G550" s="29">
        <v>1410</v>
      </c>
      <c r="H550" s="29">
        <v>1340</v>
      </c>
      <c r="I550" s="30">
        <f>VLOOKUP(A550,'ECP Child Poverty data'!$A$3:$D$652,4,FALSE)</f>
        <v>4054</v>
      </c>
      <c r="J550" s="31">
        <f>VLOOKUP(A550,'ECP Child Poverty data'!$A$3:$E$652,5,FALSE)</f>
        <v>0.19358153641223907</v>
      </c>
      <c r="K550" s="30">
        <f t="shared" si="48"/>
        <v>20942.079886001404</v>
      </c>
      <c r="L550" s="54">
        <f t="shared" si="49"/>
        <v>6.3986003648840731E-2</v>
      </c>
      <c r="M550" s="32"/>
      <c r="N550" s="33">
        <f t="shared" si="50"/>
        <v>0.67164179104477617</v>
      </c>
      <c r="O550" s="33">
        <f t="shared" si="51"/>
        <v>0.5</v>
      </c>
      <c r="P550" s="33">
        <f t="shared" si="52"/>
        <v>0.1044776119402985</v>
      </c>
      <c r="Q550" s="33">
        <f t="shared" si="53"/>
        <v>0.57462686567164178</v>
      </c>
      <c r="R550" s="36"/>
      <c r="S550" s="37">
        <v>120</v>
      </c>
      <c r="T550" s="37">
        <v>60</v>
      </c>
      <c r="U550" s="37">
        <v>20</v>
      </c>
      <c r="V550" s="37">
        <v>0</v>
      </c>
      <c r="W550" s="37">
        <v>40</v>
      </c>
      <c r="X550" s="37">
        <v>770</v>
      </c>
      <c r="Y550" s="37">
        <v>360</v>
      </c>
      <c r="Z550" s="37">
        <v>410</v>
      </c>
      <c r="AA550" s="37">
        <v>640</v>
      </c>
      <c r="AB550" s="37">
        <v>280</v>
      </c>
      <c r="AC550" s="37">
        <v>270</v>
      </c>
      <c r="AD550" s="37">
        <v>100</v>
      </c>
      <c r="AE550" s="37">
        <v>630</v>
      </c>
      <c r="AF550" s="37">
        <v>900</v>
      </c>
      <c r="AG550" s="37">
        <v>510</v>
      </c>
      <c r="AH550" s="37">
        <v>810</v>
      </c>
      <c r="AI550" s="37">
        <v>380</v>
      </c>
      <c r="AJ550" s="37">
        <v>100</v>
      </c>
      <c r="AK550" s="37">
        <v>120</v>
      </c>
      <c r="AL550" s="37">
        <v>670</v>
      </c>
      <c r="AM550" s="37">
        <v>250</v>
      </c>
      <c r="AN550" s="37">
        <v>0</v>
      </c>
      <c r="AO550" s="37">
        <v>270</v>
      </c>
      <c r="AP550" s="37">
        <v>480</v>
      </c>
      <c r="AQ550" s="37">
        <v>480</v>
      </c>
      <c r="AR550" s="37">
        <v>460</v>
      </c>
      <c r="AS550" s="37">
        <v>40</v>
      </c>
      <c r="AT550" s="37">
        <v>20</v>
      </c>
      <c r="AU550" s="37">
        <v>200</v>
      </c>
      <c r="AV550" s="37">
        <v>170</v>
      </c>
      <c r="AW550" s="37">
        <v>820</v>
      </c>
      <c r="AX550" s="37">
        <v>420</v>
      </c>
      <c r="AY550" s="37">
        <v>80</v>
      </c>
      <c r="AZ550" s="37">
        <v>120</v>
      </c>
      <c r="BA550" s="37">
        <v>140</v>
      </c>
    </row>
    <row r="551" spans="1:53" ht="15" customHeight="1" x14ac:dyDescent="0.3">
      <c r="A551" s="22" t="s">
        <v>337</v>
      </c>
      <c r="B551" s="22" t="str">
        <f>VLOOKUP(A551,'ECP Child Poverty data'!$A$1:$B$652,2,FALSE)</f>
        <v>East of England</v>
      </c>
      <c r="C551" s="22" t="str">
        <f>VLOOKUP(A551,'MP details'!$A$1:$D$651,2,FALSE)</f>
        <v>Alistair Strathern</v>
      </c>
      <c r="D551" s="22" t="str">
        <f>VLOOKUP(A551,'MP details'!$A$1:$D$651,3,FALSE)</f>
        <v>Labour</v>
      </c>
      <c r="E551" s="22" t="str">
        <f>VLOOKUP(A551,'MP details'!$A$1:$D$651,4,FALSE)</f>
        <v>alistair.strathern.mp@parliament.uk</v>
      </c>
      <c r="F551" s="29">
        <v>1590</v>
      </c>
      <c r="G551" s="29">
        <v>1590</v>
      </c>
      <c r="H551" s="29">
        <v>1520</v>
      </c>
      <c r="I551" s="30">
        <f>VLOOKUP(A551,'ECP Child Poverty data'!$A$3:$D$652,4,FALSE)</f>
        <v>3860</v>
      </c>
      <c r="J551" s="31">
        <f>VLOOKUP(A551,'ECP Child Poverty data'!$A$3:$E$652,5,FALSE)</f>
        <v>0.16224300861358643</v>
      </c>
      <c r="K551" s="30">
        <f t="shared" si="48"/>
        <v>23791.47202079658</v>
      </c>
      <c r="L551" s="54">
        <f t="shared" si="49"/>
        <v>6.3888438625039221E-2</v>
      </c>
      <c r="M551" s="32"/>
      <c r="N551" s="33">
        <f t="shared" si="50"/>
        <v>0.61842105263157898</v>
      </c>
      <c r="O551" s="33">
        <f t="shared" si="51"/>
        <v>0.50657894736842102</v>
      </c>
      <c r="P551" s="33">
        <f t="shared" si="52"/>
        <v>0.13157894736842105</v>
      </c>
      <c r="Q551" s="33">
        <f t="shared" si="53"/>
        <v>0.59210526315789469</v>
      </c>
      <c r="R551" s="36"/>
      <c r="S551" s="37">
        <v>140</v>
      </c>
      <c r="T551" s="37">
        <v>100</v>
      </c>
      <c r="U551" s="37">
        <v>10</v>
      </c>
      <c r="V551" s="37">
        <v>0</v>
      </c>
      <c r="W551" s="37">
        <v>20</v>
      </c>
      <c r="X551" s="37">
        <v>900</v>
      </c>
      <c r="Y551" s="37">
        <v>380</v>
      </c>
      <c r="Z551" s="37">
        <v>520</v>
      </c>
      <c r="AA551" s="37">
        <v>690</v>
      </c>
      <c r="AB551" s="37">
        <v>220</v>
      </c>
      <c r="AC551" s="37">
        <v>340</v>
      </c>
      <c r="AD551" s="37">
        <v>120</v>
      </c>
      <c r="AE551" s="37">
        <v>600</v>
      </c>
      <c r="AF551" s="37">
        <v>940</v>
      </c>
      <c r="AG551" s="37">
        <v>650</v>
      </c>
      <c r="AH551" s="37">
        <v>860</v>
      </c>
      <c r="AI551" s="37">
        <v>470</v>
      </c>
      <c r="AJ551" s="37">
        <v>160</v>
      </c>
      <c r="AK551" s="37">
        <v>90</v>
      </c>
      <c r="AL551" s="37">
        <v>770</v>
      </c>
      <c r="AM551" s="37">
        <v>220</v>
      </c>
      <c r="AN551" s="37">
        <v>0</v>
      </c>
      <c r="AO551" s="37">
        <v>240</v>
      </c>
      <c r="AP551" s="37">
        <v>610</v>
      </c>
      <c r="AQ551" s="37">
        <v>590</v>
      </c>
      <c r="AR551" s="37">
        <v>580</v>
      </c>
      <c r="AS551" s="37">
        <v>30</v>
      </c>
      <c r="AT551" s="37">
        <v>0</v>
      </c>
      <c r="AU551" s="37">
        <v>210</v>
      </c>
      <c r="AV551" s="37">
        <v>210</v>
      </c>
      <c r="AW551" s="37">
        <v>980</v>
      </c>
      <c r="AX551" s="37">
        <v>430</v>
      </c>
      <c r="AY551" s="37">
        <v>80</v>
      </c>
      <c r="AZ551" s="37">
        <v>90</v>
      </c>
      <c r="BA551" s="37">
        <v>200</v>
      </c>
    </row>
    <row r="552" spans="1:53" ht="15" customHeight="1" x14ac:dyDescent="0.3">
      <c r="A552" s="22" t="s">
        <v>240</v>
      </c>
      <c r="B552" s="22" t="str">
        <f>VLOOKUP(A552,'ECP Child Poverty data'!$A$1:$B$652,2,FALSE)</f>
        <v>London</v>
      </c>
      <c r="C552" s="22" t="str">
        <f>VLOOKUP(A552,'MP details'!$A$1:$D$651,2,FALSE)</f>
        <v>Ben Coleman</v>
      </c>
      <c r="D552" s="22" t="str">
        <f>VLOOKUP(A552,'MP details'!$A$1:$D$651,3,FALSE)</f>
        <v>Labour</v>
      </c>
      <c r="E552" s="22" t="str">
        <f>VLOOKUP(A552,'MP details'!$A$1:$D$651,4,FALSE)</f>
        <v>ben.coleman.mp@parliament.uk</v>
      </c>
      <c r="F552" s="29">
        <v>1460</v>
      </c>
      <c r="G552" s="29">
        <v>1460</v>
      </c>
      <c r="H552" s="29">
        <v>1410</v>
      </c>
      <c r="I552" s="30">
        <f>VLOOKUP(A552,'ECP Child Poverty data'!$A$3:$D$652,4,FALSE)</f>
        <v>5175</v>
      </c>
      <c r="J552" s="31">
        <f>VLOOKUP(A552,'ECP Child Poverty data'!$A$3:$E$652,5,FALSE)</f>
        <v>0.23431676626205444</v>
      </c>
      <c r="K552" s="30">
        <f t="shared" si="48"/>
        <v>22085.487447417228</v>
      </c>
      <c r="L552" s="54">
        <f t="shared" si="49"/>
        <v>6.3842829068501791E-2</v>
      </c>
      <c r="M552" s="32"/>
      <c r="N552" s="33">
        <f t="shared" si="50"/>
        <v>0.53191489361702127</v>
      </c>
      <c r="O552" s="33">
        <f t="shared" si="51"/>
        <v>0.3971631205673759</v>
      </c>
      <c r="P552" s="33">
        <f t="shared" si="52"/>
        <v>9.2198581560283682E-2</v>
      </c>
      <c r="Q552" s="33">
        <f t="shared" si="53"/>
        <v>0.6028368794326241</v>
      </c>
      <c r="R552" s="36"/>
      <c r="S552" s="37">
        <v>120</v>
      </c>
      <c r="T552" s="37">
        <v>90</v>
      </c>
      <c r="U552" s="37">
        <v>0</v>
      </c>
      <c r="V552" s="37">
        <v>10</v>
      </c>
      <c r="W552" s="37">
        <v>20</v>
      </c>
      <c r="X552" s="37">
        <v>850</v>
      </c>
      <c r="Y552" s="37">
        <v>310</v>
      </c>
      <c r="Z552" s="37">
        <v>540</v>
      </c>
      <c r="AA552" s="37">
        <v>620</v>
      </c>
      <c r="AB552" s="37">
        <v>120</v>
      </c>
      <c r="AC552" s="37">
        <v>320</v>
      </c>
      <c r="AD552" s="37">
        <v>180</v>
      </c>
      <c r="AE552" s="37">
        <v>430</v>
      </c>
      <c r="AF552" s="37">
        <v>750</v>
      </c>
      <c r="AG552" s="37">
        <v>720</v>
      </c>
      <c r="AH552" s="37">
        <v>820</v>
      </c>
      <c r="AI552" s="37">
        <v>350</v>
      </c>
      <c r="AJ552" s="37">
        <v>230</v>
      </c>
      <c r="AK552" s="37">
        <v>60</v>
      </c>
      <c r="AL552" s="37">
        <v>560</v>
      </c>
      <c r="AM552" s="37">
        <v>180</v>
      </c>
      <c r="AN552" s="37">
        <v>0</v>
      </c>
      <c r="AO552" s="37">
        <v>190</v>
      </c>
      <c r="AP552" s="37">
        <v>370</v>
      </c>
      <c r="AQ552" s="37">
        <v>350</v>
      </c>
      <c r="AR552" s="37">
        <v>340</v>
      </c>
      <c r="AS552" s="37">
        <v>20</v>
      </c>
      <c r="AT552" s="37">
        <v>0</v>
      </c>
      <c r="AU552" s="37">
        <v>400</v>
      </c>
      <c r="AV552" s="37">
        <v>230</v>
      </c>
      <c r="AW552" s="37">
        <v>790</v>
      </c>
      <c r="AX552" s="37">
        <v>300</v>
      </c>
      <c r="AY552" s="37">
        <v>90</v>
      </c>
      <c r="AZ552" s="37">
        <v>100</v>
      </c>
      <c r="BA552" s="37">
        <v>130</v>
      </c>
    </row>
    <row r="553" spans="1:53" ht="15" customHeight="1" x14ac:dyDescent="0.3">
      <c r="A553" s="22" t="s">
        <v>308</v>
      </c>
      <c r="B553" s="22" t="str">
        <f>VLOOKUP(A553,'ECP Child Poverty data'!$A$1:$B$652,2,FALSE)</f>
        <v>Yorkshire And The Humber</v>
      </c>
      <c r="C553" s="22" t="str">
        <f>VLOOKUP(A553,'MP details'!$A$1:$D$651,2,FALSE)</f>
        <v>David Davis</v>
      </c>
      <c r="D553" s="22" t="str">
        <f>VLOOKUP(A553,'MP details'!$A$1:$D$651,3,FALSE)</f>
        <v>Conservative</v>
      </c>
      <c r="E553" s="22" t="str">
        <f>VLOOKUP(A553,'MP details'!$A$1:$D$651,4,FALSE)</f>
        <v>david.davis.mp@parliament.uk</v>
      </c>
      <c r="F553" s="29">
        <v>1410</v>
      </c>
      <c r="G553" s="29">
        <v>1410</v>
      </c>
      <c r="H553" s="29">
        <v>1340</v>
      </c>
      <c r="I553" s="30">
        <f>VLOOKUP(A553,'ECP Child Poverty data'!$A$3:$D$652,4,FALSE)</f>
        <v>4878</v>
      </c>
      <c r="J553" s="31">
        <f>VLOOKUP(A553,'ECP Child Poverty data'!$A$3:$E$652,5,FALSE)</f>
        <v>0.23163336515426636</v>
      </c>
      <c r="K553" s="30">
        <f t="shared" si="48"/>
        <v>21059.142307721009</v>
      </c>
      <c r="L553" s="54">
        <f t="shared" si="49"/>
        <v>6.3630321711094076E-2</v>
      </c>
      <c r="M553" s="32"/>
      <c r="N553" s="33">
        <f t="shared" si="50"/>
        <v>0.67164179104477617</v>
      </c>
      <c r="O553" s="33">
        <f t="shared" si="51"/>
        <v>0.40298507462686567</v>
      </c>
      <c r="P553" s="33">
        <f t="shared" si="52"/>
        <v>9.7014925373134331E-2</v>
      </c>
      <c r="Q553" s="33">
        <f t="shared" si="53"/>
        <v>0.61940298507462688</v>
      </c>
      <c r="R553" s="36"/>
      <c r="S553" s="37">
        <v>90</v>
      </c>
      <c r="T553" s="37">
        <v>50</v>
      </c>
      <c r="U553" s="37">
        <v>20</v>
      </c>
      <c r="V553" s="37">
        <v>10</v>
      </c>
      <c r="W553" s="37">
        <v>0</v>
      </c>
      <c r="X553" s="37">
        <v>830</v>
      </c>
      <c r="Y553" s="37">
        <v>380</v>
      </c>
      <c r="Z553" s="37">
        <v>450</v>
      </c>
      <c r="AA553" s="37">
        <v>580</v>
      </c>
      <c r="AB553" s="37">
        <v>260</v>
      </c>
      <c r="AC553" s="37">
        <v>260</v>
      </c>
      <c r="AD553" s="37">
        <v>60</v>
      </c>
      <c r="AE553" s="37">
        <v>640</v>
      </c>
      <c r="AF553" s="37">
        <v>900</v>
      </c>
      <c r="AG553" s="37">
        <v>510</v>
      </c>
      <c r="AH553" s="37">
        <v>820</v>
      </c>
      <c r="AI553" s="37">
        <v>380</v>
      </c>
      <c r="AJ553" s="37">
        <v>170</v>
      </c>
      <c r="AK553" s="37">
        <v>40</v>
      </c>
      <c r="AL553" s="37">
        <v>540</v>
      </c>
      <c r="AM553" s="37">
        <v>170</v>
      </c>
      <c r="AN553" s="37">
        <v>0</v>
      </c>
      <c r="AO553" s="37">
        <v>160</v>
      </c>
      <c r="AP553" s="37">
        <v>390</v>
      </c>
      <c r="AQ553" s="37">
        <v>370</v>
      </c>
      <c r="AR553" s="37">
        <v>360</v>
      </c>
      <c r="AS553" s="37">
        <v>30</v>
      </c>
      <c r="AT553" s="37">
        <v>0</v>
      </c>
      <c r="AU553" s="37">
        <v>160</v>
      </c>
      <c r="AV553" s="37">
        <v>220</v>
      </c>
      <c r="AW553" s="37">
        <v>760</v>
      </c>
      <c r="AX553" s="37">
        <v>470</v>
      </c>
      <c r="AY553" s="37">
        <v>70</v>
      </c>
      <c r="AZ553" s="37">
        <v>80</v>
      </c>
      <c r="BA553" s="37">
        <v>130</v>
      </c>
    </row>
    <row r="554" spans="1:53" ht="15" customHeight="1" x14ac:dyDescent="0.3">
      <c r="A554" s="22" t="s">
        <v>284</v>
      </c>
      <c r="B554" s="22" t="str">
        <f>VLOOKUP(A554,'ECP Child Poverty data'!$A$1:$B$652,2,FALSE)</f>
        <v>South East</v>
      </c>
      <c r="C554" s="22" t="str">
        <f>VLOOKUP(A554,'MP details'!$A$1:$D$651,2,FALSE)</f>
        <v>Claire Coutinho</v>
      </c>
      <c r="D554" s="22" t="str">
        <f>VLOOKUP(A554,'MP details'!$A$1:$D$651,3,FALSE)</f>
        <v>Conservative</v>
      </c>
      <c r="E554" s="22" t="str">
        <f>VLOOKUP(A554,'MP details'!$A$1:$D$651,4,FALSE)</f>
        <v>claire.coutinho.mp@parliament.uk</v>
      </c>
      <c r="F554" s="29">
        <v>1490</v>
      </c>
      <c r="G554" s="29">
        <v>1490</v>
      </c>
      <c r="H554" s="29">
        <v>1440</v>
      </c>
      <c r="I554" s="30">
        <f>VLOOKUP(A554,'ECP Child Poverty data'!$A$3:$D$652,4,FALSE)</f>
        <v>4434</v>
      </c>
      <c r="J554" s="31">
        <f>VLOOKUP(A554,'ECP Child Poverty data'!$A$3:$E$652,5,FALSE)</f>
        <v>0.19486677646636963</v>
      </c>
      <c r="K554" s="30">
        <f t="shared" si="48"/>
        <v>22754.007021639351</v>
      </c>
      <c r="L554" s="54">
        <f t="shared" si="49"/>
        <v>6.3285556633191756E-2</v>
      </c>
      <c r="M554" s="32"/>
      <c r="N554" s="33">
        <f t="shared" si="50"/>
        <v>0.61111111111111116</v>
      </c>
      <c r="O554" s="33">
        <f t="shared" si="51"/>
        <v>0.47222222222222221</v>
      </c>
      <c r="P554" s="33">
        <f t="shared" si="52"/>
        <v>9.0277777777777776E-2</v>
      </c>
      <c r="Q554" s="33">
        <f t="shared" si="53"/>
        <v>0.625</v>
      </c>
      <c r="R554" s="36"/>
      <c r="S554" s="37">
        <v>110</v>
      </c>
      <c r="T554" s="37">
        <v>60</v>
      </c>
      <c r="U554" s="37">
        <v>10</v>
      </c>
      <c r="V554" s="37">
        <v>10</v>
      </c>
      <c r="W554" s="37">
        <v>30</v>
      </c>
      <c r="X554" s="37">
        <v>900</v>
      </c>
      <c r="Y554" s="37">
        <v>380</v>
      </c>
      <c r="Z554" s="37">
        <v>510</v>
      </c>
      <c r="AA554" s="37">
        <v>600</v>
      </c>
      <c r="AB554" s="37">
        <v>210</v>
      </c>
      <c r="AC554" s="37">
        <v>280</v>
      </c>
      <c r="AD554" s="37">
        <v>100</v>
      </c>
      <c r="AE554" s="37">
        <v>590</v>
      </c>
      <c r="AF554" s="37">
        <v>880</v>
      </c>
      <c r="AG554" s="37">
        <v>620</v>
      </c>
      <c r="AH554" s="37">
        <v>840</v>
      </c>
      <c r="AI554" s="37">
        <v>440</v>
      </c>
      <c r="AJ554" s="37">
        <v>170</v>
      </c>
      <c r="AK554" s="37">
        <v>40</v>
      </c>
      <c r="AL554" s="37">
        <v>680</v>
      </c>
      <c r="AM554" s="37">
        <v>190</v>
      </c>
      <c r="AN554" s="37">
        <v>0</v>
      </c>
      <c r="AO554" s="37">
        <v>210</v>
      </c>
      <c r="AP554" s="37">
        <v>510</v>
      </c>
      <c r="AQ554" s="37">
        <v>500</v>
      </c>
      <c r="AR554" s="37">
        <v>480</v>
      </c>
      <c r="AS554" s="37">
        <v>40</v>
      </c>
      <c r="AT554" s="37">
        <v>0</v>
      </c>
      <c r="AU554" s="37">
        <v>240</v>
      </c>
      <c r="AV554" s="37">
        <v>190</v>
      </c>
      <c r="AW554" s="37">
        <v>870</v>
      </c>
      <c r="AX554" s="37">
        <v>390</v>
      </c>
      <c r="AY554" s="37">
        <v>80</v>
      </c>
      <c r="AZ554" s="37">
        <v>80</v>
      </c>
      <c r="BA554" s="37">
        <v>130</v>
      </c>
    </row>
    <row r="555" spans="1:53" ht="15" customHeight="1" x14ac:dyDescent="0.3">
      <c r="A555" s="22" t="s">
        <v>113</v>
      </c>
      <c r="B555" s="22" t="str">
        <f>VLOOKUP(A555,'ECP Child Poverty data'!$A$1:$B$652,2,FALSE)</f>
        <v>South East</v>
      </c>
      <c r="C555" s="22" t="str">
        <f>VLOOKUP(A555,'MP details'!$A$1:$D$651,2,FALSE)</f>
        <v>Mike Martin</v>
      </c>
      <c r="D555" s="22" t="str">
        <f>VLOOKUP(A555,'MP details'!$A$1:$D$651,3,FALSE)</f>
        <v>Liberal Democrat</v>
      </c>
      <c r="E555" s="22" t="str">
        <f>VLOOKUP(A555,'MP details'!$A$1:$D$651,4,FALSE)</f>
        <v>mike.martin.mp@parliament.uk</v>
      </c>
      <c r="F555" s="29">
        <v>1540</v>
      </c>
      <c r="G555" s="29">
        <v>1540</v>
      </c>
      <c r="H555" s="29">
        <v>1500</v>
      </c>
      <c r="I555" s="30">
        <f>VLOOKUP(A555,'ECP Child Poverty data'!$A$3:$D$652,4,FALSE)</f>
        <v>4890</v>
      </c>
      <c r="J555" s="31">
        <f>VLOOKUP(A555,'ECP Child Poverty data'!$A$3:$E$652,5,FALSE)</f>
        <v>0.20576557517051697</v>
      </c>
      <c r="K555" s="30">
        <f t="shared" si="48"/>
        <v>23764.908177413447</v>
      </c>
      <c r="L555" s="54">
        <f t="shared" si="49"/>
        <v>6.3118274592183124E-2</v>
      </c>
      <c r="M555" s="32"/>
      <c r="N555" s="33">
        <f t="shared" si="50"/>
        <v>0.59333333333333338</v>
      </c>
      <c r="O555" s="33">
        <f t="shared" si="51"/>
        <v>0.47333333333333333</v>
      </c>
      <c r="P555" s="33">
        <f t="shared" si="52"/>
        <v>0.10666666666666667</v>
      </c>
      <c r="Q555" s="33">
        <f t="shared" si="53"/>
        <v>0.55333333333333334</v>
      </c>
      <c r="R555" s="36"/>
      <c r="S555" s="37">
        <v>60</v>
      </c>
      <c r="T555" s="37">
        <v>40</v>
      </c>
      <c r="U555" s="37">
        <v>0</v>
      </c>
      <c r="V555" s="37">
        <v>0</v>
      </c>
      <c r="W555" s="37">
        <v>10</v>
      </c>
      <c r="X555" s="37">
        <v>830</v>
      </c>
      <c r="Y555" s="37">
        <v>300</v>
      </c>
      <c r="Z555" s="37">
        <v>530</v>
      </c>
      <c r="AA555" s="37">
        <v>710</v>
      </c>
      <c r="AB555" s="37">
        <v>220</v>
      </c>
      <c r="AC555" s="37">
        <v>370</v>
      </c>
      <c r="AD555" s="37">
        <v>130</v>
      </c>
      <c r="AE555" s="37">
        <v>520</v>
      </c>
      <c r="AF555" s="37">
        <v>890</v>
      </c>
      <c r="AG555" s="37">
        <v>660</v>
      </c>
      <c r="AH555" s="37">
        <v>840</v>
      </c>
      <c r="AI555" s="37">
        <v>470</v>
      </c>
      <c r="AJ555" s="37">
        <v>160</v>
      </c>
      <c r="AK555" s="37">
        <v>80</v>
      </c>
      <c r="AL555" s="37">
        <v>710</v>
      </c>
      <c r="AM555" s="37">
        <v>280</v>
      </c>
      <c r="AN555" s="37">
        <v>0</v>
      </c>
      <c r="AO555" s="37">
        <v>240</v>
      </c>
      <c r="AP555" s="37">
        <v>520</v>
      </c>
      <c r="AQ555" s="37">
        <v>510</v>
      </c>
      <c r="AR555" s="37">
        <v>490</v>
      </c>
      <c r="AS555" s="37">
        <v>50</v>
      </c>
      <c r="AT555" s="37">
        <v>0</v>
      </c>
      <c r="AU555" s="37">
        <v>280</v>
      </c>
      <c r="AV555" s="37">
        <v>220</v>
      </c>
      <c r="AW555" s="37">
        <v>860</v>
      </c>
      <c r="AX555" s="37">
        <v>410</v>
      </c>
      <c r="AY555" s="37">
        <v>110</v>
      </c>
      <c r="AZ555" s="37">
        <v>120</v>
      </c>
      <c r="BA555" s="37">
        <v>160</v>
      </c>
    </row>
    <row r="556" spans="1:53" ht="15" customHeight="1" x14ac:dyDescent="0.3">
      <c r="A556" s="22" t="s">
        <v>481</v>
      </c>
      <c r="B556" s="22" t="str">
        <f>VLOOKUP(A556,'ECP Child Poverty data'!$A$1:$B$652,2,FALSE)</f>
        <v>South East</v>
      </c>
      <c r="C556" s="22" t="str">
        <f>VLOOKUP(A556,'MP details'!$A$1:$D$651,2,FALSE)</f>
        <v>Dr Ben Spencer</v>
      </c>
      <c r="D556" s="22" t="str">
        <f>VLOOKUP(A556,'MP details'!$A$1:$D$651,3,FALSE)</f>
        <v>Conservative</v>
      </c>
      <c r="E556" s="22" t="str">
        <f>VLOOKUP(A556,'MP details'!$A$1:$D$651,4,FALSE)</f>
        <v>ben.spencer.mp@parliament.uk</v>
      </c>
      <c r="F556" s="29">
        <v>1450</v>
      </c>
      <c r="G556" s="29">
        <v>1450</v>
      </c>
      <c r="H556" s="29">
        <v>1400</v>
      </c>
      <c r="I556" s="30">
        <f>VLOOKUP(A556,'ECP Child Poverty data'!$A$3:$D$652,4,FALSE)</f>
        <v>3927</v>
      </c>
      <c r="J556" s="31">
        <f>VLOOKUP(A556,'ECP Child Poverty data'!$A$3:$E$652,5,FALSE)</f>
        <v>0.17388427257537842</v>
      </c>
      <c r="K556" s="30">
        <f t="shared" si="48"/>
        <v>22583.986129611894</v>
      </c>
      <c r="L556" s="54">
        <f t="shared" si="49"/>
        <v>6.1990828012612624E-2</v>
      </c>
      <c r="M556" s="32"/>
      <c r="N556" s="33">
        <f t="shared" si="50"/>
        <v>0.57857142857142863</v>
      </c>
      <c r="O556" s="33">
        <f t="shared" si="51"/>
        <v>0.49285714285714288</v>
      </c>
      <c r="P556" s="33">
        <f t="shared" si="52"/>
        <v>8.5714285714285715E-2</v>
      </c>
      <c r="Q556" s="33">
        <f t="shared" si="53"/>
        <v>0.59285714285714286</v>
      </c>
      <c r="R556" s="36"/>
      <c r="S556" s="37">
        <v>90</v>
      </c>
      <c r="T556" s="37">
        <v>40</v>
      </c>
      <c r="U556" s="37">
        <v>0</v>
      </c>
      <c r="V556" s="37">
        <v>20</v>
      </c>
      <c r="W556" s="37">
        <v>20</v>
      </c>
      <c r="X556" s="37">
        <v>830</v>
      </c>
      <c r="Y556" s="37">
        <v>300</v>
      </c>
      <c r="Z556" s="37">
        <v>540</v>
      </c>
      <c r="AA556" s="37">
        <v>620</v>
      </c>
      <c r="AB556" s="37">
        <v>150</v>
      </c>
      <c r="AC556" s="37">
        <v>360</v>
      </c>
      <c r="AD556" s="37">
        <v>110</v>
      </c>
      <c r="AE556" s="37">
        <v>450</v>
      </c>
      <c r="AF556" s="37">
        <v>810</v>
      </c>
      <c r="AG556" s="37">
        <v>640</v>
      </c>
      <c r="AH556" s="37">
        <v>820</v>
      </c>
      <c r="AI556" s="37">
        <v>460</v>
      </c>
      <c r="AJ556" s="37">
        <v>160</v>
      </c>
      <c r="AK556" s="37">
        <v>20</v>
      </c>
      <c r="AL556" s="37">
        <v>690</v>
      </c>
      <c r="AM556" s="37">
        <v>170</v>
      </c>
      <c r="AN556" s="37">
        <v>0</v>
      </c>
      <c r="AO556" s="37">
        <v>170</v>
      </c>
      <c r="AP556" s="37">
        <v>560</v>
      </c>
      <c r="AQ556" s="37">
        <v>520</v>
      </c>
      <c r="AR556" s="37">
        <v>490</v>
      </c>
      <c r="AS556" s="37">
        <v>50</v>
      </c>
      <c r="AT556" s="37">
        <v>10</v>
      </c>
      <c r="AU556" s="37">
        <v>250</v>
      </c>
      <c r="AV556" s="37">
        <v>160</v>
      </c>
      <c r="AW556" s="37">
        <v>880</v>
      </c>
      <c r="AX556" s="37">
        <v>400</v>
      </c>
      <c r="AY556" s="37">
        <v>80</v>
      </c>
      <c r="AZ556" s="37">
        <v>90</v>
      </c>
      <c r="BA556" s="37">
        <v>120</v>
      </c>
    </row>
    <row r="557" spans="1:53" ht="15" customHeight="1" x14ac:dyDescent="0.3">
      <c r="A557" s="22" t="s">
        <v>435</v>
      </c>
      <c r="B557" s="22" t="str">
        <f>VLOOKUP(A557,'ECP Child Poverty data'!$A$1:$B$652,2,FALSE)</f>
        <v>East of England</v>
      </c>
      <c r="C557" s="22" t="str">
        <f>VLOOKUP(A557,'MP details'!$A$1:$D$651,2,FALSE)</f>
        <v>Mrs Kemi Badenoch</v>
      </c>
      <c r="D557" s="22" t="str">
        <f>VLOOKUP(A557,'MP details'!$A$1:$D$651,3,FALSE)</f>
        <v>Conservative</v>
      </c>
      <c r="E557" s="22" t="str">
        <f>VLOOKUP(A557,'MP details'!$A$1:$D$651,4,FALSE)</f>
        <v>kemi.badenoch.mp@parliament.uk</v>
      </c>
      <c r="F557" s="29">
        <v>1630</v>
      </c>
      <c r="G557" s="29">
        <v>1630</v>
      </c>
      <c r="H557" s="29">
        <v>1560</v>
      </c>
      <c r="I557" s="30">
        <f>VLOOKUP(A557,'ECP Child Poverty data'!$A$3:$D$652,4,FALSE)</f>
        <v>3824</v>
      </c>
      <c r="J557" s="31">
        <f>VLOOKUP(A557,'ECP Child Poverty data'!$A$3:$E$652,5,FALSE)</f>
        <v>0.15023410320281982</v>
      </c>
      <c r="K557" s="30">
        <f t="shared" si="48"/>
        <v>25453.608191992891</v>
      </c>
      <c r="L557" s="54">
        <f t="shared" si="49"/>
        <v>6.1287970971861644E-2</v>
      </c>
      <c r="M557" s="32"/>
      <c r="N557" s="33">
        <f t="shared" si="50"/>
        <v>0.62179487179487181</v>
      </c>
      <c r="O557" s="33">
        <f t="shared" si="51"/>
        <v>0.46794871794871795</v>
      </c>
      <c r="P557" s="33">
        <f t="shared" si="52"/>
        <v>0.13461538461538461</v>
      </c>
      <c r="Q557" s="33">
        <f t="shared" si="53"/>
        <v>0.60256410256410253</v>
      </c>
      <c r="R557" s="36"/>
      <c r="S557" s="37">
        <v>110</v>
      </c>
      <c r="T557" s="37">
        <v>70</v>
      </c>
      <c r="U557" s="37">
        <v>10</v>
      </c>
      <c r="V557" s="37">
        <v>10</v>
      </c>
      <c r="W557" s="37">
        <v>20</v>
      </c>
      <c r="X557" s="37">
        <v>940</v>
      </c>
      <c r="Y557" s="37">
        <v>410</v>
      </c>
      <c r="Z557" s="37">
        <v>530</v>
      </c>
      <c r="AA557" s="37">
        <v>690</v>
      </c>
      <c r="AB557" s="37">
        <v>210</v>
      </c>
      <c r="AC557" s="37">
        <v>350</v>
      </c>
      <c r="AD557" s="37">
        <v>130</v>
      </c>
      <c r="AE557" s="37">
        <v>620</v>
      </c>
      <c r="AF557" s="37">
        <v>970</v>
      </c>
      <c r="AG557" s="37">
        <v>660</v>
      </c>
      <c r="AH557" s="37">
        <v>950</v>
      </c>
      <c r="AI557" s="37">
        <v>470</v>
      </c>
      <c r="AJ557" s="37">
        <v>100</v>
      </c>
      <c r="AK557" s="37">
        <v>120</v>
      </c>
      <c r="AL557" s="37">
        <v>730</v>
      </c>
      <c r="AM557" s="37">
        <v>230</v>
      </c>
      <c r="AN557" s="37">
        <v>0</v>
      </c>
      <c r="AO557" s="37">
        <v>270</v>
      </c>
      <c r="AP557" s="37">
        <v>520</v>
      </c>
      <c r="AQ557" s="37">
        <v>510</v>
      </c>
      <c r="AR557" s="37">
        <v>500</v>
      </c>
      <c r="AS557" s="37">
        <v>20</v>
      </c>
      <c r="AT557" s="37">
        <v>0</v>
      </c>
      <c r="AU557" s="37">
        <v>240</v>
      </c>
      <c r="AV557" s="37">
        <v>180</v>
      </c>
      <c r="AW557" s="37">
        <v>870</v>
      </c>
      <c r="AX557" s="37">
        <v>490</v>
      </c>
      <c r="AY557" s="37">
        <v>120</v>
      </c>
      <c r="AZ557" s="37">
        <v>120</v>
      </c>
      <c r="BA557" s="37">
        <v>210</v>
      </c>
    </row>
    <row r="558" spans="1:53" x14ac:dyDescent="0.3">
      <c r="A558" s="22" t="s">
        <v>331</v>
      </c>
      <c r="B558" s="22" t="str">
        <f>VLOOKUP(A558,'ECP Child Poverty data'!$A$1:$B$652,2,FALSE)</f>
        <v>South East</v>
      </c>
      <c r="C558" s="22" t="str">
        <f>VLOOKUP(A558,'MP details'!$A$1:$D$651,2,FALSE)</f>
        <v>Freddie van Mierlo</v>
      </c>
      <c r="D558" s="22" t="str">
        <f>VLOOKUP(A558,'MP details'!$A$1:$D$651,3,FALSE)</f>
        <v>Liberal Democrat</v>
      </c>
      <c r="E558" s="22" t="str">
        <f>VLOOKUP(A558,'MP details'!$A$1:$D$651,4,FALSE)</f>
        <v>freddie.vanmierlo.mp@parliament.uk</v>
      </c>
      <c r="F558" s="29">
        <v>1210</v>
      </c>
      <c r="G558" s="29">
        <v>1210</v>
      </c>
      <c r="H558" s="29">
        <v>1180</v>
      </c>
      <c r="I558" s="30">
        <f>VLOOKUP(A558,'ECP Child Poverty data'!$A$3:$D$652,4,FALSE)</f>
        <v>3140</v>
      </c>
      <c r="J558" s="31">
        <f>VLOOKUP(A558,'ECP Child Poverty data'!$A$3:$E$652,5,FALSE)</f>
        <v>0.16218647360801697</v>
      </c>
      <c r="K558" s="30">
        <f t="shared" si="48"/>
        <v>19360.430806264154</v>
      </c>
      <c r="L558" s="54">
        <f t="shared" si="49"/>
        <v>6.0949056960974531E-2</v>
      </c>
      <c r="M558" s="32"/>
      <c r="N558" s="33">
        <f t="shared" si="50"/>
        <v>0.66101694915254239</v>
      </c>
      <c r="O558" s="33">
        <f t="shared" si="51"/>
        <v>0.50847457627118642</v>
      </c>
      <c r="P558" s="33">
        <f t="shared" si="52"/>
        <v>8.4745762711864403E-2</v>
      </c>
      <c r="Q558" s="33">
        <f t="shared" si="53"/>
        <v>0.55932203389830504</v>
      </c>
      <c r="R558" s="36"/>
      <c r="S558" s="37">
        <v>50</v>
      </c>
      <c r="T558" s="37">
        <v>40</v>
      </c>
      <c r="U558" s="37">
        <v>0</v>
      </c>
      <c r="V558" s="37">
        <v>0</v>
      </c>
      <c r="W558" s="37">
        <v>0</v>
      </c>
      <c r="X558" s="37">
        <v>660</v>
      </c>
      <c r="Y558" s="37">
        <v>300</v>
      </c>
      <c r="Z558" s="37">
        <v>370</v>
      </c>
      <c r="AA558" s="37">
        <v>550</v>
      </c>
      <c r="AB558" s="37">
        <v>200</v>
      </c>
      <c r="AC558" s="37">
        <v>280</v>
      </c>
      <c r="AD558" s="37">
        <v>70</v>
      </c>
      <c r="AE558" s="37">
        <v>500</v>
      </c>
      <c r="AF558" s="37">
        <v>780</v>
      </c>
      <c r="AG558" s="37">
        <v>440</v>
      </c>
      <c r="AH558" s="37">
        <v>720</v>
      </c>
      <c r="AI558" s="37">
        <v>310</v>
      </c>
      <c r="AJ558" s="37">
        <v>130</v>
      </c>
      <c r="AK558" s="37">
        <v>50</v>
      </c>
      <c r="AL558" s="37">
        <v>600</v>
      </c>
      <c r="AM558" s="37">
        <v>120</v>
      </c>
      <c r="AN558" s="37">
        <v>0</v>
      </c>
      <c r="AO558" s="37">
        <v>190</v>
      </c>
      <c r="AP558" s="37">
        <v>490</v>
      </c>
      <c r="AQ558" s="37">
        <v>480</v>
      </c>
      <c r="AR558" s="37">
        <v>460</v>
      </c>
      <c r="AS558" s="37">
        <v>20</v>
      </c>
      <c r="AT558" s="37">
        <v>0</v>
      </c>
      <c r="AU558" s="37">
        <v>160</v>
      </c>
      <c r="AV558" s="37">
        <v>140</v>
      </c>
      <c r="AW558" s="37">
        <v>710</v>
      </c>
      <c r="AX558" s="37">
        <v>390</v>
      </c>
      <c r="AY558" s="37">
        <v>40</v>
      </c>
      <c r="AZ558" s="37">
        <v>60</v>
      </c>
      <c r="BA558" s="37">
        <v>100</v>
      </c>
    </row>
    <row r="559" spans="1:53" ht="15" customHeight="1" x14ac:dyDescent="0.3">
      <c r="A559" s="22" t="s">
        <v>102</v>
      </c>
      <c r="B559" s="22" t="str">
        <f>VLOOKUP(A559,'ECP Child Poverty data'!$A$1:$B$652,2,FALSE)</f>
        <v>South East</v>
      </c>
      <c r="C559" s="22" t="str">
        <f>VLOOKUP(A559,'MP details'!$A$1:$D$651,2,FALSE)</f>
        <v>Damian Hinds</v>
      </c>
      <c r="D559" s="22" t="str">
        <f>VLOOKUP(A559,'MP details'!$A$1:$D$651,3,FALSE)</f>
        <v>Conservative</v>
      </c>
      <c r="E559" s="22" t="str">
        <f>VLOOKUP(A559,'MP details'!$A$1:$D$651,4,FALSE)</f>
        <v>damian.hinds.mp@parliament.uk</v>
      </c>
      <c r="F559" s="29">
        <v>1120</v>
      </c>
      <c r="G559" s="29">
        <v>1120</v>
      </c>
      <c r="H559" s="29">
        <v>1070</v>
      </c>
      <c r="I559" s="30">
        <f>VLOOKUP(A559,'ECP Child Poverty data'!$A$3:$D$652,4,FALSE)</f>
        <v>3591</v>
      </c>
      <c r="J559" s="31">
        <f>VLOOKUP(A559,'ECP Child Poverty data'!$A$3:$E$652,5,FALSE)</f>
        <v>0.20268015563488007</v>
      </c>
      <c r="K559" s="30">
        <f t="shared" si="48"/>
        <v>17717.570764397075</v>
      </c>
      <c r="L559" s="54">
        <f t="shared" si="49"/>
        <v>6.0392026323954795E-2</v>
      </c>
      <c r="M559" s="32"/>
      <c r="N559" s="33">
        <f t="shared" si="50"/>
        <v>0.65420560747663548</v>
      </c>
      <c r="O559" s="33">
        <f t="shared" si="51"/>
        <v>0.42990654205607476</v>
      </c>
      <c r="P559" s="33">
        <f t="shared" si="52"/>
        <v>0.11214953271028037</v>
      </c>
      <c r="Q559" s="33">
        <f t="shared" si="53"/>
        <v>0.57943925233644855</v>
      </c>
      <c r="R559" s="36"/>
      <c r="S559" s="37">
        <v>60</v>
      </c>
      <c r="T559" s="37">
        <v>40</v>
      </c>
      <c r="U559" s="37">
        <v>0</v>
      </c>
      <c r="V559" s="37">
        <v>0</v>
      </c>
      <c r="W559" s="37">
        <v>20</v>
      </c>
      <c r="X559" s="37">
        <v>620</v>
      </c>
      <c r="Y559" s="37">
        <v>280</v>
      </c>
      <c r="Z559" s="37">
        <v>340</v>
      </c>
      <c r="AA559" s="37">
        <v>500</v>
      </c>
      <c r="AB559" s="37">
        <v>200</v>
      </c>
      <c r="AC559" s="37">
        <v>210</v>
      </c>
      <c r="AD559" s="37">
        <v>80</v>
      </c>
      <c r="AE559" s="37">
        <v>490</v>
      </c>
      <c r="AF559" s="37">
        <v>700</v>
      </c>
      <c r="AG559" s="37">
        <v>420</v>
      </c>
      <c r="AH559" s="37">
        <v>670</v>
      </c>
      <c r="AI559" s="37">
        <v>300</v>
      </c>
      <c r="AJ559" s="37">
        <v>90</v>
      </c>
      <c r="AK559" s="37">
        <v>60</v>
      </c>
      <c r="AL559" s="37">
        <v>460</v>
      </c>
      <c r="AM559" s="37">
        <v>140</v>
      </c>
      <c r="AN559" s="37">
        <v>0</v>
      </c>
      <c r="AO559" s="37">
        <v>140</v>
      </c>
      <c r="AP559" s="37">
        <v>350</v>
      </c>
      <c r="AQ559" s="37">
        <v>340</v>
      </c>
      <c r="AR559" s="37">
        <v>320</v>
      </c>
      <c r="AS559" s="37">
        <v>30</v>
      </c>
      <c r="AT559" s="37">
        <v>0</v>
      </c>
      <c r="AU559" s="37">
        <v>200</v>
      </c>
      <c r="AV559" s="37">
        <v>110</v>
      </c>
      <c r="AW559" s="37">
        <v>590</v>
      </c>
      <c r="AX559" s="37">
        <v>370</v>
      </c>
      <c r="AY559" s="37">
        <v>60</v>
      </c>
      <c r="AZ559" s="37">
        <v>70</v>
      </c>
      <c r="BA559" s="37">
        <v>120</v>
      </c>
    </row>
    <row r="560" spans="1:53" x14ac:dyDescent="0.3">
      <c r="A560" s="22" t="s">
        <v>354</v>
      </c>
      <c r="B560" s="22" t="str">
        <f>VLOOKUP(A560,'ECP Child Poverty data'!$A$1:$B$652,2,FALSE)</f>
        <v>West Midlands</v>
      </c>
      <c r="C560" s="22" t="str">
        <f>VLOOKUP(A560,'MP details'!$A$1:$D$651,2,FALSE)</f>
        <v>Sir Jeremy Wright</v>
      </c>
      <c r="D560" s="22" t="str">
        <f>VLOOKUP(A560,'MP details'!$A$1:$D$651,3,FALSE)</f>
        <v>Conservative</v>
      </c>
      <c r="E560" s="22" t="str">
        <f>VLOOKUP(A560,'MP details'!$A$1:$D$651,4,FALSE)</f>
        <v>Jeremy.wright.mp@parliament.uk</v>
      </c>
      <c r="F560" s="29">
        <v>1240</v>
      </c>
      <c r="G560" s="29">
        <v>1240</v>
      </c>
      <c r="H560" s="29">
        <v>1180</v>
      </c>
      <c r="I560" s="30">
        <f>VLOOKUP(A560,'ECP Child Poverty data'!$A$3:$D$652,4,FALSE)</f>
        <v>3481</v>
      </c>
      <c r="J560" s="31">
        <f>VLOOKUP(A560,'ECP Child Poverty data'!$A$3:$E$652,5,FALSE)</f>
        <v>0.17764453589916229</v>
      </c>
      <c r="K560" s="30">
        <f t="shared" si="48"/>
        <v>19595.311403081636</v>
      </c>
      <c r="L560" s="54">
        <f t="shared" si="49"/>
        <v>6.0218486745478743E-2</v>
      </c>
      <c r="M560" s="32"/>
      <c r="N560" s="33">
        <f t="shared" si="50"/>
        <v>0.59322033898305082</v>
      </c>
      <c r="O560" s="33">
        <f t="shared" si="51"/>
        <v>0.46610169491525422</v>
      </c>
      <c r="P560" s="33">
        <f t="shared" si="52"/>
        <v>0.11864406779661017</v>
      </c>
      <c r="Q560" s="33">
        <f t="shared" si="53"/>
        <v>0.61016949152542377</v>
      </c>
      <c r="R560" s="36"/>
      <c r="S560" s="37">
        <v>80</v>
      </c>
      <c r="T560" s="37">
        <v>60</v>
      </c>
      <c r="U560" s="37">
        <v>10</v>
      </c>
      <c r="V560" s="37">
        <v>0</v>
      </c>
      <c r="W560" s="37">
        <v>10</v>
      </c>
      <c r="X560" s="37">
        <v>720</v>
      </c>
      <c r="Y560" s="37">
        <v>270</v>
      </c>
      <c r="Z560" s="37">
        <v>450</v>
      </c>
      <c r="AA560" s="37">
        <v>520</v>
      </c>
      <c r="AB560" s="37">
        <v>190</v>
      </c>
      <c r="AC560" s="37">
        <v>240</v>
      </c>
      <c r="AD560" s="37">
        <v>90</v>
      </c>
      <c r="AE560" s="37">
        <v>460</v>
      </c>
      <c r="AF560" s="37">
        <v>700</v>
      </c>
      <c r="AG560" s="37">
        <v>540</v>
      </c>
      <c r="AH560" s="37">
        <v>720</v>
      </c>
      <c r="AI560" s="37">
        <v>320</v>
      </c>
      <c r="AJ560" s="37">
        <v>110</v>
      </c>
      <c r="AK560" s="37">
        <v>90</v>
      </c>
      <c r="AL560" s="37">
        <v>550</v>
      </c>
      <c r="AM560" s="37">
        <v>180</v>
      </c>
      <c r="AN560" s="37">
        <v>0</v>
      </c>
      <c r="AO560" s="37">
        <v>200</v>
      </c>
      <c r="AP560" s="37">
        <v>420</v>
      </c>
      <c r="AQ560" s="37">
        <v>420</v>
      </c>
      <c r="AR560" s="37">
        <v>410</v>
      </c>
      <c r="AS560" s="37">
        <v>20</v>
      </c>
      <c r="AT560" s="37">
        <v>0</v>
      </c>
      <c r="AU560" s="37">
        <v>170</v>
      </c>
      <c r="AV560" s="37">
        <v>160</v>
      </c>
      <c r="AW560" s="37">
        <v>700</v>
      </c>
      <c r="AX560" s="37">
        <v>370</v>
      </c>
      <c r="AY560" s="37">
        <v>50</v>
      </c>
      <c r="AZ560" s="37">
        <v>70</v>
      </c>
      <c r="BA560" s="37">
        <v>140</v>
      </c>
    </row>
    <row r="561" spans="1:53" ht="15" customHeight="1" x14ac:dyDescent="0.3">
      <c r="A561" s="22" t="s">
        <v>357</v>
      </c>
      <c r="B561" s="22" t="str">
        <f>VLOOKUP(A561,'ECP Child Poverty data'!$A$1:$B$652,2,FALSE)</f>
        <v>London</v>
      </c>
      <c r="C561" s="22" t="str">
        <f>VLOOKUP(A561,'MP details'!$A$1:$D$651,2,FALSE)</f>
        <v>Ed Davey</v>
      </c>
      <c r="D561" s="22" t="str">
        <f>VLOOKUP(A561,'MP details'!$A$1:$D$651,3,FALSE)</f>
        <v>Liberal Democrat</v>
      </c>
      <c r="E561" s="22" t="str">
        <f>VLOOKUP(A561,'MP details'!$A$1:$D$651,4,FALSE)</f>
        <v>edward.davey.mp@parliament.uk</v>
      </c>
      <c r="F561" s="29">
        <v>1690</v>
      </c>
      <c r="G561" s="29">
        <v>1690</v>
      </c>
      <c r="H561" s="29">
        <v>1620</v>
      </c>
      <c r="I561" s="30">
        <f>VLOOKUP(A561,'ECP Child Poverty data'!$A$3:$D$652,4,FALSE)</f>
        <v>6459</v>
      </c>
      <c r="J561" s="31">
        <f>VLOOKUP(A561,'ECP Child Poverty data'!$A$3:$E$652,5,FALSE)</f>
        <v>0.23823218047618866</v>
      </c>
      <c r="K561" s="30">
        <f t="shared" si="48"/>
        <v>27112.206197707947</v>
      </c>
      <c r="L561" s="54">
        <f t="shared" si="49"/>
        <v>5.975168483843097E-2</v>
      </c>
      <c r="M561" s="32"/>
      <c r="N561" s="33">
        <f t="shared" si="50"/>
        <v>0.62962962962962965</v>
      </c>
      <c r="O561" s="33">
        <f t="shared" si="51"/>
        <v>0.40123456790123457</v>
      </c>
      <c r="P561" s="33">
        <f t="shared" si="52"/>
        <v>7.407407407407407E-2</v>
      </c>
      <c r="Q561" s="33">
        <f t="shared" si="53"/>
        <v>0.56172839506172845</v>
      </c>
      <c r="R561" s="36"/>
      <c r="S561" s="37">
        <v>120</v>
      </c>
      <c r="T561" s="37">
        <v>90</v>
      </c>
      <c r="U561" s="37">
        <v>10</v>
      </c>
      <c r="V561" s="37">
        <v>0</v>
      </c>
      <c r="W561" s="37">
        <v>20</v>
      </c>
      <c r="X561" s="37">
        <v>910</v>
      </c>
      <c r="Y561" s="37">
        <v>380</v>
      </c>
      <c r="Z561" s="37">
        <v>530</v>
      </c>
      <c r="AA561" s="37">
        <v>780</v>
      </c>
      <c r="AB561" s="37">
        <v>190</v>
      </c>
      <c r="AC561" s="37">
        <v>450</v>
      </c>
      <c r="AD561" s="37">
        <v>140</v>
      </c>
      <c r="AE561" s="37">
        <v>570</v>
      </c>
      <c r="AF561" s="37">
        <v>1020</v>
      </c>
      <c r="AG561" s="37">
        <v>670</v>
      </c>
      <c r="AH561" s="37">
        <v>1030</v>
      </c>
      <c r="AI561" s="37">
        <v>460</v>
      </c>
      <c r="AJ561" s="37">
        <v>140</v>
      </c>
      <c r="AK561" s="37">
        <v>50</v>
      </c>
      <c r="AL561" s="37">
        <v>650</v>
      </c>
      <c r="AM561" s="37">
        <v>200</v>
      </c>
      <c r="AN561" s="37">
        <v>0</v>
      </c>
      <c r="AO561" s="37">
        <v>190</v>
      </c>
      <c r="AP561" s="37">
        <v>510</v>
      </c>
      <c r="AQ561" s="37">
        <v>490</v>
      </c>
      <c r="AR561" s="37">
        <v>480</v>
      </c>
      <c r="AS561" s="37">
        <v>30</v>
      </c>
      <c r="AT561" s="37">
        <v>0</v>
      </c>
      <c r="AU561" s="37">
        <v>290</v>
      </c>
      <c r="AV561" s="37">
        <v>340</v>
      </c>
      <c r="AW561" s="37">
        <v>840</v>
      </c>
      <c r="AX561" s="37">
        <v>440</v>
      </c>
      <c r="AY561" s="37">
        <v>90</v>
      </c>
      <c r="AZ561" s="37">
        <v>130</v>
      </c>
      <c r="BA561" s="37">
        <v>120</v>
      </c>
    </row>
    <row r="562" spans="1:53" ht="15" customHeight="1" x14ac:dyDescent="0.3">
      <c r="A562" s="22" t="s">
        <v>172</v>
      </c>
      <c r="B562" s="22" t="str">
        <f>VLOOKUP(A562,'ECP Child Poverty data'!$A$1:$B$652,2,FALSE)</f>
        <v>South West</v>
      </c>
      <c r="C562" s="22" t="str">
        <f>VLOOKUP(A562,'MP details'!$A$1:$D$651,2,FALSE)</f>
        <v>Wera Hobhouse</v>
      </c>
      <c r="D562" s="22" t="str">
        <f>VLOOKUP(A562,'MP details'!$A$1:$D$651,3,FALSE)</f>
        <v>Liberal Democrat</v>
      </c>
      <c r="E562" s="22" t="str">
        <f>VLOOKUP(A562,'MP details'!$A$1:$D$651,4,FALSE)</f>
        <v>wera.hobhouse.mp@parliament.uk</v>
      </c>
      <c r="F562" s="29">
        <v>1140</v>
      </c>
      <c r="G562" s="29">
        <v>1140</v>
      </c>
      <c r="H562" s="29">
        <v>1090</v>
      </c>
      <c r="I562" s="30">
        <f>VLOOKUP(A562,'ECP Child Poverty data'!$A$3:$D$652,4,FALSE)</f>
        <v>3324</v>
      </c>
      <c r="J562" s="31">
        <f>VLOOKUP(A562,'ECP Child Poverty data'!$A$3:$E$652,5,FALSE)</f>
        <v>0.18150842189788818</v>
      </c>
      <c r="K562" s="30">
        <f t="shared" si="48"/>
        <v>18313.199824248342</v>
      </c>
      <c r="L562" s="54">
        <f t="shared" si="49"/>
        <v>5.9519909707791252E-2</v>
      </c>
      <c r="M562" s="32"/>
      <c r="N562" s="33">
        <f t="shared" si="50"/>
        <v>0.60550458715596334</v>
      </c>
      <c r="O562" s="33">
        <f t="shared" si="51"/>
        <v>0.56880733944954132</v>
      </c>
      <c r="P562" s="33">
        <f t="shared" si="52"/>
        <v>9.1743119266055051E-2</v>
      </c>
      <c r="Q562" s="33">
        <f t="shared" si="53"/>
        <v>0.60550458715596334</v>
      </c>
      <c r="R562" s="36"/>
      <c r="S562" s="37">
        <v>150</v>
      </c>
      <c r="T562" s="37">
        <v>110</v>
      </c>
      <c r="U562" s="37">
        <v>0</v>
      </c>
      <c r="V562" s="37">
        <v>0</v>
      </c>
      <c r="W562" s="37">
        <v>20</v>
      </c>
      <c r="X562" s="37">
        <v>660</v>
      </c>
      <c r="Y562" s="37">
        <v>290</v>
      </c>
      <c r="Z562" s="37">
        <v>370</v>
      </c>
      <c r="AA562" s="37">
        <v>480</v>
      </c>
      <c r="AB562" s="37">
        <v>120</v>
      </c>
      <c r="AC562" s="37">
        <v>250</v>
      </c>
      <c r="AD562" s="37">
        <v>120</v>
      </c>
      <c r="AE562" s="37">
        <v>410</v>
      </c>
      <c r="AF562" s="37">
        <v>660</v>
      </c>
      <c r="AG562" s="37">
        <v>480</v>
      </c>
      <c r="AH562" s="37">
        <v>570</v>
      </c>
      <c r="AI562" s="37">
        <v>360</v>
      </c>
      <c r="AJ562" s="37">
        <v>150</v>
      </c>
      <c r="AK562" s="37">
        <v>70</v>
      </c>
      <c r="AL562" s="37">
        <v>620</v>
      </c>
      <c r="AM562" s="37">
        <v>170</v>
      </c>
      <c r="AN562" s="37">
        <v>0</v>
      </c>
      <c r="AO562" s="37">
        <v>210</v>
      </c>
      <c r="AP562" s="37">
        <v>480</v>
      </c>
      <c r="AQ562" s="37">
        <v>480</v>
      </c>
      <c r="AR562" s="37">
        <v>460</v>
      </c>
      <c r="AS562" s="37">
        <v>50</v>
      </c>
      <c r="AT562" s="37">
        <v>10</v>
      </c>
      <c r="AU562" s="37">
        <v>160</v>
      </c>
      <c r="AV562" s="37">
        <v>170</v>
      </c>
      <c r="AW562" s="37">
        <v>690</v>
      </c>
      <c r="AX562" s="37">
        <v>240</v>
      </c>
      <c r="AY562" s="37">
        <v>70</v>
      </c>
      <c r="AZ562" s="37">
        <v>100</v>
      </c>
      <c r="BA562" s="37">
        <v>100</v>
      </c>
    </row>
    <row r="563" spans="1:53" ht="15" customHeight="1" x14ac:dyDescent="0.3">
      <c r="A563" s="22" t="s">
        <v>106</v>
      </c>
      <c r="B563" s="22" t="str">
        <f>VLOOKUP(A563,'ECP Child Poverty data'!$A$1:$B$652,2,FALSE)</f>
        <v>South East</v>
      </c>
      <c r="C563" s="22" t="str">
        <f>VLOOKUP(A563,'MP details'!$A$1:$D$651,2,FALSE)</f>
        <v>Dr Danny Chambers</v>
      </c>
      <c r="D563" s="22" t="str">
        <f>VLOOKUP(A563,'MP details'!$A$1:$D$651,3,FALSE)</f>
        <v>Liberal Democrat</v>
      </c>
      <c r="E563" s="22" t="str">
        <f>VLOOKUP(A563,'MP details'!$A$1:$D$651,4,FALSE)</f>
        <v>danny.chambers.mp@parliament.uk</v>
      </c>
      <c r="F563" s="29">
        <v>1310</v>
      </c>
      <c r="G563" s="29">
        <v>1310</v>
      </c>
      <c r="H563" s="29">
        <v>1280</v>
      </c>
      <c r="I563" s="30">
        <f>VLOOKUP(A563,'ECP Child Poverty data'!$A$3:$D$652,4,FALSE)</f>
        <v>3793</v>
      </c>
      <c r="J563" s="31">
        <f>VLOOKUP(A563,'ECP Child Poverty data'!$A$3:$E$652,5,FALSE)</f>
        <v>0.17553251981735229</v>
      </c>
      <c r="K563" s="30">
        <f t="shared" si="48"/>
        <v>21608.531592588934</v>
      </c>
      <c r="L563" s="54">
        <f t="shared" si="49"/>
        <v>5.9235862210970457E-2</v>
      </c>
      <c r="M563" s="32"/>
      <c r="N563" s="33">
        <f t="shared" si="50"/>
        <v>0.625</v>
      </c>
      <c r="O563" s="33">
        <f t="shared" si="51"/>
        <v>0.453125</v>
      </c>
      <c r="P563" s="33">
        <f t="shared" si="52"/>
        <v>0.109375</v>
      </c>
      <c r="Q563" s="33">
        <f t="shared" si="53"/>
        <v>0.5234375</v>
      </c>
      <c r="R563" s="36"/>
      <c r="S563" s="37">
        <v>70</v>
      </c>
      <c r="T563" s="37">
        <v>60</v>
      </c>
      <c r="U563" s="37">
        <v>0</v>
      </c>
      <c r="V563" s="37">
        <v>0</v>
      </c>
      <c r="W563" s="37">
        <v>10</v>
      </c>
      <c r="X563" s="37">
        <v>670</v>
      </c>
      <c r="Y563" s="37">
        <v>290</v>
      </c>
      <c r="Z563" s="37">
        <v>380</v>
      </c>
      <c r="AA563" s="37">
        <v>640</v>
      </c>
      <c r="AB563" s="37">
        <v>250</v>
      </c>
      <c r="AC563" s="37">
        <v>260</v>
      </c>
      <c r="AD563" s="37">
        <v>140</v>
      </c>
      <c r="AE563" s="37">
        <v>540</v>
      </c>
      <c r="AF563" s="37">
        <v>800</v>
      </c>
      <c r="AG563" s="37">
        <v>510</v>
      </c>
      <c r="AH563" s="37">
        <v>690</v>
      </c>
      <c r="AI563" s="37">
        <v>380</v>
      </c>
      <c r="AJ563" s="37">
        <v>140</v>
      </c>
      <c r="AK563" s="37">
        <v>90</v>
      </c>
      <c r="AL563" s="37">
        <v>580</v>
      </c>
      <c r="AM563" s="37">
        <v>200</v>
      </c>
      <c r="AN563" s="37">
        <v>0</v>
      </c>
      <c r="AO563" s="37">
        <v>220</v>
      </c>
      <c r="AP563" s="37">
        <v>460</v>
      </c>
      <c r="AQ563" s="37">
        <v>440</v>
      </c>
      <c r="AR563" s="37">
        <v>420</v>
      </c>
      <c r="AS563" s="37">
        <v>40</v>
      </c>
      <c r="AT563" s="37">
        <v>10</v>
      </c>
      <c r="AU563" s="37">
        <v>190</v>
      </c>
      <c r="AV563" s="37">
        <v>160</v>
      </c>
      <c r="AW563" s="37">
        <v>680</v>
      </c>
      <c r="AX563" s="37">
        <v>400</v>
      </c>
      <c r="AY563" s="37">
        <v>80</v>
      </c>
      <c r="AZ563" s="37">
        <v>100</v>
      </c>
      <c r="BA563" s="37">
        <v>140</v>
      </c>
    </row>
    <row r="564" spans="1:53" ht="15" customHeight="1" x14ac:dyDescent="0.3">
      <c r="A564" s="22" t="s">
        <v>64</v>
      </c>
      <c r="B564" s="22" t="str">
        <f>VLOOKUP(A564,'ECP Child Poverty data'!$A$1:$B$652,2,FALSE)</f>
        <v>East of England</v>
      </c>
      <c r="C564" s="22" t="str">
        <f>VLOOKUP(A564,'MP details'!$A$1:$D$651,2,FALSE)</f>
        <v>Pippa Heylings</v>
      </c>
      <c r="D564" s="22" t="str">
        <f>VLOOKUP(A564,'MP details'!$A$1:$D$651,3,FALSE)</f>
        <v>Liberal Democrat</v>
      </c>
      <c r="E564" s="22" t="str">
        <f>VLOOKUP(A564,'MP details'!$A$1:$D$651,4,FALSE)</f>
        <v>pippa.heylings.mp@parliament.uk</v>
      </c>
      <c r="F564" s="29">
        <v>1380</v>
      </c>
      <c r="G564" s="29">
        <v>1380</v>
      </c>
      <c r="H564" s="29">
        <v>1340</v>
      </c>
      <c r="I564" s="30">
        <f>VLOOKUP(A564,'ECP Child Poverty data'!$A$3:$D$652,4,FALSE)</f>
        <v>3400</v>
      </c>
      <c r="J564" s="31">
        <f>VLOOKUP(A564,'ECP Child Poverty data'!$A$3:$E$652,5,FALSE)</f>
        <v>0.15023410320281982</v>
      </c>
      <c r="K564" s="30">
        <f t="shared" si="48"/>
        <v>22631.34619580958</v>
      </c>
      <c r="L564" s="54">
        <f t="shared" si="49"/>
        <v>5.9209911262287807E-2</v>
      </c>
      <c r="M564" s="32"/>
      <c r="N564" s="33">
        <f t="shared" si="50"/>
        <v>0.63432835820895528</v>
      </c>
      <c r="O564" s="33">
        <f t="shared" si="51"/>
        <v>0.5074626865671642</v>
      </c>
      <c r="P564" s="33">
        <f t="shared" si="52"/>
        <v>7.4626865671641784E-2</v>
      </c>
      <c r="Q564" s="33">
        <f t="shared" si="53"/>
        <v>0.5149253731343284</v>
      </c>
      <c r="R564" s="36"/>
      <c r="S564" s="37">
        <v>80</v>
      </c>
      <c r="T564" s="37">
        <v>60</v>
      </c>
      <c r="U564" s="37">
        <v>0</v>
      </c>
      <c r="V564" s="37">
        <v>10</v>
      </c>
      <c r="W564" s="37">
        <v>0</v>
      </c>
      <c r="X564" s="37">
        <v>690</v>
      </c>
      <c r="Y564" s="37">
        <v>280</v>
      </c>
      <c r="Z564" s="37">
        <v>410</v>
      </c>
      <c r="AA564" s="37">
        <v>700</v>
      </c>
      <c r="AB564" s="37">
        <v>290</v>
      </c>
      <c r="AC564" s="37">
        <v>280</v>
      </c>
      <c r="AD564" s="37">
        <v>120</v>
      </c>
      <c r="AE564" s="37">
        <v>570</v>
      </c>
      <c r="AF564" s="37">
        <v>850</v>
      </c>
      <c r="AG564" s="37">
        <v>530</v>
      </c>
      <c r="AH564" s="37">
        <v>740</v>
      </c>
      <c r="AI564" s="37">
        <v>410</v>
      </c>
      <c r="AJ564" s="37">
        <v>140</v>
      </c>
      <c r="AK564" s="37">
        <v>100</v>
      </c>
      <c r="AL564" s="37">
        <v>680</v>
      </c>
      <c r="AM564" s="37">
        <v>200</v>
      </c>
      <c r="AN564" s="37">
        <v>0</v>
      </c>
      <c r="AO564" s="37">
        <v>220</v>
      </c>
      <c r="AP564" s="37">
        <v>520</v>
      </c>
      <c r="AQ564" s="37">
        <v>500</v>
      </c>
      <c r="AR564" s="37">
        <v>480</v>
      </c>
      <c r="AS564" s="37">
        <v>50</v>
      </c>
      <c r="AT564" s="37">
        <v>10</v>
      </c>
      <c r="AU564" s="37">
        <v>220</v>
      </c>
      <c r="AV564" s="37">
        <v>180</v>
      </c>
      <c r="AW564" s="37">
        <v>800</v>
      </c>
      <c r="AX564" s="37">
        <v>430</v>
      </c>
      <c r="AY564" s="37">
        <v>40</v>
      </c>
      <c r="AZ564" s="37">
        <v>90</v>
      </c>
      <c r="BA564" s="37">
        <v>100</v>
      </c>
    </row>
    <row r="565" spans="1:53" x14ac:dyDescent="0.3">
      <c r="A565" s="22" t="s">
        <v>248</v>
      </c>
      <c r="B565" s="22" t="str">
        <f>VLOOKUP(A565,'ECP Child Poverty data'!$A$1:$B$652,2,FALSE)</f>
        <v>London</v>
      </c>
      <c r="C565" s="22" t="str">
        <f>VLOOKUP(A565,'MP details'!$A$1:$D$651,2,FALSE)</f>
        <v>Rachel Blake</v>
      </c>
      <c r="D565" s="22" t="str">
        <f>VLOOKUP(A565,'MP details'!$A$1:$D$651,3,FALSE)</f>
        <v>Labour</v>
      </c>
      <c r="E565" s="22" t="str">
        <f>VLOOKUP(A565,'MP details'!$A$1:$D$651,4,FALSE)</f>
        <v>rachel.blake.mp@parliament.uk</v>
      </c>
      <c r="F565" s="29">
        <v>1080</v>
      </c>
      <c r="G565" s="29">
        <v>1080</v>
      </c>
      <c r="H565" s="29">
        <v>1050</v>
      </c>
      <c r="I565" s="30">
        <f>VLOOKUP(A565,'ECP Child Poverty data'!$A$3:$D$652,4,FALSE)</f>
        <v>4533</v>
      </c>
      <c r="J565" s="31">
        <f>VLOOKUP(A565,'ECP Child Poverty data'!$A$3:$E$652,5,FALSE)</f>
        <v>0.25550323724746704</v>
      </c>
      <c r="K565" s="30">
        <f t="shared" si="48"/>
        <v>17741.458185946871</v>
      </c>
      <c r="L565" s="54">
        <f t="shared" si="49"/>
        <v>5.9183410348519837E-2</v>
      </c>
      <c r="M565" s="32"/>
      <c r="N565" s="33">
        <f t="shared" si="50"/>
        <v>0.55238095238095242</v>
      </c>
      <c r="O565" s="33">
        <f t="shared" si="51"/>
        <v>0.38095238095238093</v>
      </c>
      <c r="P565" s="33">
        <f t="shared" si="52"/>
        <v>7.6190476190476197E-2</v>
      </c>
      <c r="Q565" s="33">
        <f t="shared" si="53"/>
        <v>0.53333333333333333</v>
      </c>
      <c r="R565" s="36"/>
      <c r="S565" s="37">
        <v>40</v>
      </c>
      <c r="T565" s="37">
        <v>30</v>
      </c>
      <c r="U565" s="37">
        <v>0</v>
      </c>
      <c r="V565" s="37">
        <v>0</v>
      </c>
      <c r="W565" s="37">
        <v>0</v>
      </c>
      <c r="X565" s="37">
        <v>560</v>
      </c>
      <c r="Y565" s="37">
        <v>200</v>
      </c>
      <c r="Z565" s="37">
        <v>360</v>
      </c>
      <c r="AA565" s="37">
        <v>520</v>
      </c>
      <c r="AB565" s="37">
        <v>100</v>
      </c>
      <c r="AC565" s="37">
        <v>280</v>
      </c>
      <c r="AD565" s="37">
        <v>150</v>
      </c>
      <c r="AE565" s="37">
        <v>300</v>
      </c>
      <c r="AF565" s="37">
        <v>580</v>
      </c>
      <c r="AG565" s="37">
        <v>510</v>
      </c>
      <c r="AH565" s="37">
        <v>710</v>
      </c>
      <c r="AI565" s="37">
        <v>250</v>
      </c>
      <c r="AJ565" s="37">
        <v>80</v>
      </c>
      <c r="AK565" s="37">
        <v>50</v>
      </c>
      <c r="AL565" s="37">
        <v>400</v>
      </c>
      <c r="AM565" s="37">
        <v>220</v>
      </c>
      <c r="AN565" s="37">
        <v>0</v>
      </c>
      <c r="AO565" s="37">
        <v>190</v>
      </c>
      <c r="AP565" s="37">
        <v>200</v>
      </c>
      <c r="AQ565" s="37">
        <v>200</v>
      </c>
      <c r="AR565" s="37">
        <v>180</v>
      </c>
      <c r="AS565" s="37">
        <v>30</v>
      </c>
      <c r="AT565" s="37">
        <v>0</v>
      </c>
      <c r="AU565" s="37">
        <v>240</v>
      </c>
      <c r="AV565" s="37">
        <v>180</v>
      </c>
      <c r="AW565" s="37">
        <v>580</v>
      </c>
      <c r="AX565" s="37">
        <v>250</v>
      </c>
      <c r="AY565" s="37">
        <v>40</v>
      </c>
      <c r="AZ565" s="37">
        <v>90</v>
      </c>
      <c r="BA565" s="37">
        <v>80</v>
      </c>
    </row>
    <row r="566" spans="1:53" ht="15" customHeight="1" x14ac:dyDescent="0.3">
      <c r="A566" s="22" t="s">
        <v>335</v>
      </c>
      <c r="B566" s="22" t="str">
        <f>VLOOKUP(A566,'ECP Child Poverty data'!$A$1:$B$652,2,FALSE)</f>
        <v>North East</v>
      </c>
      <c r="C566" s="22" t="str">
        <f>VLOOKUP(A566,'MP details'!$A$1:$D$651,2,FALSE)</f>
        <v>Joe Morris</v>
      </c>
      <c r="D566" s="22" t="str">
        <f>VLOOKUP(A566,'MP details'!$A$1:$D$651,3,FALSE)</f>
        <v>Labour</v>
      </c>
      <c r="E566" s="22" t="str">
        <f>VLOOKUP(A566,'MP details'!$A$1:$D$651,4,FALSE)</f>
        <v>joe.morris.mp@parliament.uk</v>
      </c>
      <c r="F566" s="29">
        <v>1080</v>
      </c>
      <c r="G566" s="29">
        <v>1080</v>
      </c>
      <c r="H566" s="29">
        <v>1040</v>
      </c>
      <c r="I566" s="30">
        <f>VLOOKUP(A566,'ECP Child Poverty data'!$A$3:$D$652,4,FALSE)</f>
        <v>3740</v>
      </c>
      <c r="J566" s="31">
        <f>VLOOKUP(A566,'ECP Child Poverty data'!$A$3:$E$652,5,FALSE)</f>
        <v>0.21264049410820007</v>
      </c>
      <c r="K566" s="30">
        <f t="shared" si="48"/>
        <v>17588.371470285132</v>
      </c>
      <c r="L566" s="54">
        <f t="shared" si="49"/>
        <v>5.9129976971264195E-2</v>
      </c>
      <c r="M566" s="32"/>
      <c r="N566" s="33">
        <f t="shared" si="50"/>
        <v>0.65384615384615385</v>
      </c>
      <c r="O566" s="33">
        <f t="shared" si="51"/>
        <v>0.40384615384615385</v>
      </c>
      <c r="P566" s="33">
        <f t="shared" si="52"/>
        <v>5.7692307692307696E-2</v>
      </c>
      <c r="Q566" s="33">
        <f t="shared" si="53"/>
        <v>0.64423076923076927</v>
      </c>
      <c r="R566" s="36"/>
      <c r="S566" s="37">
        <v>60</v>
      </c>
      <c r="T566" s="37">
        <v>60</v>
      </c>
      <c r="U566" s="37">
        <v>0</v>
      </c>
      <c r="V566" s="37">
        <v>0</v>
      </c>
      <c r="W566" s="37">
        <v>0</v>
      </c>
      <c r="X566" s="37">
        <v>670</v>
      </c>
      <c r="Y566" s="37">
        <v>340</v>
      </c>
      <c r="Z566" s="37">
        <v>330</v>
      </c>
      <c r="AA566" s="37">
        <v>410</v>
      </c>
      <c r="AB566" s="37">
        <v>170</v>
      </c>
      <c r="AC566" s="37">
        <v>170</v>
      </c>
      <c r="AD566" s="37">
        <v>70</v>
      </c>
      <c r="AE566" s="37">
        <v>510</v>
      </c>
      <c r="AF566" s="37">
        <v>680</v>
      </c>
      <c r="AG566" s="37">
        <v>400</v>
      </c>
      <c r="AH566" s="37">
        <v>660</v>
      </c>
      <c r="AI566" s="37">
        <v>300</v>
      </c>
      <c r="AJ566" s="37">
        <v>80</v>
      </c>
      <c r="AK566" s="37">
        <v>40</v>
      </c>
      <c r="AL566" s="37">
        <v>420</v>
      </c>
      <c r="AM566" s="37">
        <v>100</v>
      </c>
      <c r="AN566" s="37">
        <v>0</v>
      </c>
      <c r="AO566" s="37">
        <v>140</v>
      </c>
      <c r="AP566" s="37">
        <v>320</v>
      </c>
      <c r="AQ566" s="37">
        <v>320</v>
      </c>
      <c r="AR566" s="37">
        <v>300</v>
      </c>
      <c r="AS566" s="37">
        <v>30</v>
      </c>
      <c r="AT566" s="37">
        <v>0</v>
      </c>
      <c r="AU566" s="37">
        <v>120</v>
      </c>
      <c r="AV566" s="37">
        <v>200</v>
      </c>
      <c r="AW566" s="37">
        <v>540</v>
      </c>
      <c r="AX566" s="37">
        <v>340</v>
      </c>
      <c r="AY566" s="37">
        <v>60</v>
      </c>
      <c r="AZ566" s="37">
        <v>60</v>
      </c>
      <c r="BA566" s="37">
        <v>60</v>
      </c>
    </row>
    <row r="567" spans="1:53" ht="15" customHeight="1" x14ac:dyDescent="0.3">
      <c r="A567" s="22" t="s">
        <v>48</v>
      </c>
      <c r="B567" s="22" t="str">
        <f>VLOOKUP(A567,'ECP Child Poverty data'!$A$1:$B$652,2,FALSE)</f>
        <v>East Midlands</v>
      </c>
      <c r="C567" s="22" t="str">
        <f>VLOOKUP(A567,'MP details'!$A$1:$D$651,2,FALSE)</f>
        <v>John Whitby</v>
      </c>
      <c r="D567" s="22" t="str">
        <f>VLOOKUP(A567,'MP details'!$A$1:$D$651,3,FALSE)</f>
        <v>Labour</v>
      </c>
      <c r="E567" s="22" t="str">
        <f>VLOOKUP(A567,'MP details'!$A$1:$D$651,4,FALSE)</f>
        <v>john.whitby.mp@parliament.uk</v>
      </c>
      <c r="F567" s="29">
        <v>1020</v>
      </c>
      <c r="G567" s="29">
        <v>1020</v>
      </c>
      <c r="H567" s="29">
        <v>980</v>
      </c>
      <c r="I567" s="30">
        <f>VLOOKUP(A567,'ECP Child Poverty data'!$A$3:$D$652,4,FALSE)</f>
        <v>3644</v>
      </c>
      <c r="J567" s="31">
        <f>VLOOKUP(A567,'ECP Child Poverty data'!$A$3:$E$652,5,FALSE)</f>
        <v>0.21723271906375885</v>
      </c>
      <c r="K567" s="30">
        <f t="shared" si="48"/>
        <v>16774.636968616447</v>
      </c>
      <c r="L567" s="54">
        <f t="shared" si="49"/>
        <v>5.8421532569287504E-2</v>
      </c>
      <c r="M567" s="32"/>
      <c r="N567" s="33">
        <f t="shared" si="50"/>
        <v>0.68367346938775508</v>
      </c>
      <c r="O567" s="33">
        <f t="shared" si="51"/>
        <v>0.45918367346938777</v>
      </c>
      <c r="P567" s="33">
        <f t="shared" si="52"/>
        <v>8.1632653061224483E-2</v>
      </c>
      <c r="Q567" s="33">
        <f t="shared" si="53"/>
        <v>0.61224489795918369</v>
      </c>
      <c r="R567" s="36"/>
      <c r="S567" s="37">
        <v>80</v>
      </c>
      <c r="T567" s="37">
        <v>30</v>
      </c>
      <c r="U567" s="37">
        <v>20</v>
      </c>
      <c r="V567" s="37">
        <v>0</v>
      </c>
      <c r="W567" s="37">
        <v>20</v>
      </c>
      <c r="X567" s="37">
        <v>600</v>
      </c>
      <c r="Y567" s="37">
        <v>310</v>
      </c>
      <c r="Z567" s="37">
        <v>290</v>
      </c>
      <c r="AA567" s="37">
        <v>420</v>
      </c>
      <c r="AB567" s="37">
        <v>180</v>
      </c>
      <c r="AC567" s="37">
        <v>190</v>
      </c>
      <c r="AD567" s="37">
        <v>60</v>
      </c>
      <c r="AE567" s="37">
        <v>490</v>
      </c>
      <c r="AF567" s="37">
        <v>670</v>
      </c>
      <c r="AG567" s="37">
        <v>350</v>
      </c>
      <c r="AH567" s="37">
        <v>630</v>
      </c>
      <c r="AI567" s="37">
        <v>230</v>
      </c>
      <c r="AJ567" s="37">
        <v>140</v>
      </c>
      <c r="AK567" s="37">
        <v>30</v>
      </c>
      <c r="AL567" s="37">
        <v>450</v>
      </c>
      <c r="AM567" s="37">
        <v>170</v>
      </c>
      <c r="AN567" s="37">
        <v>0</v>
      </c>
      <c r="AO567" s="37">
        <v>160</v>
      </c>
      <c r="AP567" s="37">
        <v>320</v>
      </c>
      <c r="AQ567" s="37">
        <v>300</v>
      </c>
      <c r="AR567" s="37">
        <v>300</v>
      </c>
      <c r="AS567" s="37">
        <v>10</v>
      </c>
      <c r="AT567" s="37">
        <v>0</v>
      </c>
      <c r="AU567" s="37">
        <v>150</v>
      </c>
      <c r="AV567" s="37">
        <v>110</v>
      </c>
      <c r="AW567" s="37">
        <v>540</v>
      </c>
      <c r="AX567" s="37">
        <v>310</v>
      </c>
      <c r="AY567" s="37">
        <v>60</v>
      </c>
      <c r="AZ567" s="37">
        <v>80</v>
      </c>
      <c r="BA567" s="37">
        <v>80</v>
      </c>
    </row>
    <row r="568" spans="1:53" ht="15" customHeight="1" x14ac:dyDescent="0.3">
      <c r="A568" s="22" t="s">
        <v>429</v>
      </c>
      <c r="B568" s="22" t="str">
        <f>VLOOKUP(A568,'ECP Child Poverty data'!$A$1:$B$652,2,FALSE)</f>
        <v>South West</v>
      </c>
      <c r="C568" s="22" t="str">
        <f>VLOOKUP(A568,'MP details'!$A$1:$D$651,2,FALSE)</f>
        <v>Dan Norris</v>
      </c>
      <c r="D568" s="22" t="str">
        <f>VLOOKUP(A568,'MP details'!$A$1:$D$651,3,FALSE)</f>
        <v>Independent</v>
      </c>
      <c r="E568" s="22" t="str">
        <f>VLOOKUP(A568,'MP details'!$A$1:$D$651,4,FALSE)</f>
        <v>dan.norris.mp@parliament.uk</v>
      </c>
      <c r="F568" s="29">
        <v>1260</v>
      </c>
      <c r="G568" s="29">
        <v>1260</v>
      </c>
      <c r="H568" s="29">
        <v>1190</v>
      </c>
      <c r="I568" s="30">
        <f>VLOOKUP(A568,'ECP Child Poverty data'!$A$3:$D$652,4,FALSE)</f>
        <v>3871</v>
      </c>
      <c r="J568" s="31">
        <f>VLOOKUP(A568,'ECP Child Poverty data'!$A$3:$E$652,5,FALSE)</f>
        <v>0.18845656514167786</v>
      </c>
      <c r="K568" s="30">
        <f t="shared" si="48"/>
        <v>20540.542045271068</v>
      </c>
      <c r="L568" s="54">
        <f t="shared" si="49"/>
        <v>5.7934206282251786E-2</v>
      </c>
      <c r="M568" s="32"/>
      <c r="N568" s="33">
        <f t="shared" si="50"/>
        <v>0.66386554621848737</v>
      </c>
      <c r="O568" s="33">
        <f t="shared" si="51"/>
        <v>0.54621848739495793</v>
      </c>
      <c r="P568" s="33">
        <f t="shared" si="52"/>
        <v>0.10084033613445378</v>
      </c>
      <c r="Q568" s="33">
        <f t="shared" si="53"/>
        <v>0.59663865546218486</v>
      </c>
      <c r="R568" s="36"/>
      <c r="S568" s="37">
        <v>100</v>
      </c>
      <c r="T568" s="37">
        <v>70</v>
      </c>
      <c r="U568" s="37">
        <v>0</v>
      </c>
      <c r="V568" s="37">
        <v>0</v>
      </c>
      <c r="W568" s="37">
        <v>20</v>
      </c>
      <c r="X568" s="37">
        <v>710</v>
      </c>
      <c r="Y568" s="37">
        <v>340</v>
      </c>
      <c r="Z568" s="37">
        <v>360</v>
      </c>
      <c r="AA568" s="37">
        <v>550</v>
      </c>
      <c r="AB568" s="37">
        <v>210</v>
      </c>
      <c r="AC568" s="37">
        <v>230</v>
      </c>
      <c r="AD568" s="37">
        <v>110</v>
      </c>
      <c r="AE568" s="37">
        <v>550</v>
      </c>
      <c r="AF568" s="37">
        <v>790</v>
      </c>
      <c r="AG568" s="37">
        <v>480</v>
      </c>
      <c r="AH568" s="37">
        <v>680</v>
      </c>
      <c r="AI568" s="37">
        <v>360</v>
      </c>
      <c r="AJ568" s="37">
        <v>140</v>
      </c>
      <c r="AK568" s="37">
        <v>80</v>
      </c>
      <c r="AL568" s="37">
        <v>650</v>
      </c>
      <c r="AM568" s="37">
        <v>230</v>
      </c>
      <c r="AN568" s="37">
        <v>0</v>
      </c>
      <c r="AO568" s="37">
        <v>200</v>
      </c>
      <c r="AP568" s="37">
        <v>480</v>
      </c>
      <c r="AQ568" s="37">
        <v>470</v>
      </c>
      <c r="AR568" s="37">
        <v>460</v>
      </c>
      <c r="AS568" s="37">
        <v>60</v>
      </c>
      <c r="AT568" s="37">
        <v>0</v>
      </c>
      <c r="AU568" s="37">
        <v>140</v>
      </c>
      <c r="AV568" s="37">
        <v>140</v>
      </c>
      <c r="AW568" s="37">
        <v>780</v>
      </c>
      <c r="AX568" s="37">
        <v>380</v>
      </c>
      <c r="AY568" s="37">
        <v>60</v>
      </c>
      <c r="AZ568" s="37">
        <v>60</v>
      </c>
      <c r="BA568" s="37">
        <v>120</v>
      </c>
    </row>
    <row r="569" spans="1:53" x14ac:dyDescent="0.3">
      <c r="A569" s="22" t="s">
        <v>512</v>
      </c>
      <c r="B569" s="22" t="str">
        <f>VLOOKUP(A569,'ECP Child Poverty data'!$A$1:$B$652,2,FALSE)</f>
        <v>South West</v>
      </c>
      <c r="C569" s="22" t="str">
        <f>VLOOKUP(A569,'MP details'!$A$1:$D$651,2,FALSE)</f>
        <v>Rebecca Smith</v>
      </c>
      <c r="D569" s="22" t="str">
        <f>VLOOKUP(A569,'MP details'!$A$1:$D$651,3,FALSE)</f>
        <v>Conservative</v>
      </c>
      <c r="E569" s="22" t="str">
        <f>VLOOKUP(A569,'MP details'!$A$1:$D$651,4,FALSE)</f>
        <v>rebecca.smith.mp@parliament.uk</v>
      </c>
      <c r="F569" s="29">
        <v>1220</v>
      </c>
      <c r="G569" s="29">
        <v>1220</v>
      </c>
      <c r="H569" s="29">
        <v>1160</v>
      </c>
      <c r="I569" s="30">
        <f>VLOOKUP(A569,'ECP Child Poverty data'!$A$3:$D$652,4,FALSE)</f>
        <v>4317</v>
      </c>
      <c r="J569" s="31">
        <f>VLOOKUP(A569,'ECP Child Poverty data'!$A$3:$E$652,5,FALSE)</f>
        <v>0.2124037891626358</v>
      </c>
      <c r="K569" s="30">
        <f t="shared" si="48"/>
        <v>20324.496173156822</v>
      </c>
      <c r="L569" s="54">
        <f t="shared" si="49"/>
        <v>5.7073985505827554E-2</v>
      </c>
      <c r="M569" s="32"/>
      <c r="N569" s="33">
        <f t="shared" si="50"/>
        <v>0.66379310344827591</v>
      </c>
      <c r="O569" s="33">
        <f t="shared" si="51"/>
        <v>0.58620689655172409</v>
      </c>
      <c r="P569" s="33">
        <f t="shared" si="52"/>
        <v>5.1724137931034482E-2</v>
      </c>
      <c r="Q569" s="33">
        <f t="shared" si="53"/>
        <v>0.52586206896551724</v>
      </c>
      <c r="R569" s="36"/>
      <c r="S569" s="37">
        <v>80</v>
      </c>
      <c r="T569" s="37">
        <v>50</v>
      </c>
      <c r="U569" s="37">
        <v>20</v>
      </c>
      <c r="V569" s="37">
        <v>0</v>
      </c>
      <c r="W569" s="37">
        <v>10</v>
      </c>
      <c r="X569" s="37">
        <v>610</v>
      </c>
      <c r="Y569" s="37">
        <v>310</v>
      </c>
      <c r="Z569" s="37">
        <v>310</v>
      </c>
      <c r="AA569" s="37">
        <v>610</v>
      </c>
      <c r="AB569" s="37">
        <v>200</v>
      </c>
      <c r="AC569" s="37">
        <v>270</v>
      </c>
      <c r="AD569" s="37">
        <v>140</v>
      </c>
      <c r="AE569" s="37">
        <v>500</v>
      </c>
      <c r="AF569" s="37">
        <v>770</v>
      </c>
      <c r="AG569" s="37">
        <v>450</v>
      </c>
      <c r="AH569" s="37">
        <v>700</v>
      </c>
      <c r="AI569" s="37">
        <v>320</v>
      </c>
      <c r="AJ569" s="37">
        <v>110</v>
      </c>
      <c r="AK569" s="37">
        <v>80</v>
      </c>
      <c r="AL569" s="37">
        <v>680</v>
      </c>
      <c r="AM569" s="37">
        <v>230</v>
      </c>
      <c r="AN569" s="37">
        <v>0</v>
      </c>
      <c r="AO569" s="37">
        <v>200</v>
      </c>
      <c r="AP569" s="37">
        <v>530</v>
      </c>
      <c r="AQ569" s="37">
        <v>540</v>
      </c>
      <c r="AR569" s="37">
        <v>510</v>
      </c>
      <c r="AS569" s="37">
        <v>40</v>
      </c>
      <c r="AT569" s="37">
        <v>20</v>
      </c>
      <c r="AU569" s="37">
        <v>150</v>
      </c>
      <c r="AV569" s="37">
        <v>150</v>
      </c>
      <c r="AW569" s="37">
        <v>790</v>
      </c>
      <c r="AX569" s="37">
        <v>380</v>
      </c>
      <c r="AY569" s="37">
        <v>60</v>
      </c>
      <c r="AZ569" s="37">
        <v>60</v>
      </c>
      <c r="BA569" s="37">
        <v>60</v>
      </c>
    </row>
    <row r="570" spans="1:53" ht="15" customHeight="1" x14ac:dyDescent="0.3">
      <c r="A570" s="22" t="s">
        <v>479</v>
      </c>
      <c r="B570" s="22" t="str">
        <f>VLOOKUP(A570,'ECP Child Poverty data'!$A$1:$B$652,2,FALSE)</f>
        <v>London</v>
      </c>
      <c r="C570" s="22" t="str">
        <f>VLOOKUP(A570,'MP details'!$A$1:$D$651,2,FALSE)</f>
        <v>David Simmonds</v>
      </c>
      <c r="D570" s="22" t="str">
        <f>VLOOKUP(A570,'MP details'!$A$1:$D$651,3,FALSE)</f>
        <v>Conservative</v>
      </c>
      <c r="E570" s="22" t="str">
        <f>VLOOKUP(A570,'MP details'!$A$1:$D$651,4,FALSE)</f>
        <v>david.simmonds.mp@parliament.uk</v>
      </c>
      <c r="F570" s="29">
        <v>1350</v>
      </c>
      <c r="G570" s="29">
        <v>1350</v>
      </c>
      <c r="H570" s="29">
        <v>1320</v>
      </c>
      <c r="I570" s="30">
        <f>VLOOKUP(A570,'ECP Child Poverty data'!$A$3:$D$652,4,FALSE)</f>
        <v>4771</v>
      </c>
      <c r="J570" s="31">
        <f>VLOOKUP(A570,'ECP Child Poverty data'!$A$3:$E$652,5,FALSE)</f>
        <v>0.20612113177776337</v>
      </c>
      <c r="K570" s="30">
        <f t="shared" si="48"/>
        <v>23146.583559147242</v>
      </c>
      <c r="L570" s="54">
        <f t="shared" si="49"/>
        <v>5.7027854526650108E-2</v>
      </c>
      <c r="M570" s="32"/>
      <c r="N570" s="33">
        <f t="shared" si="50"/>
        <v>0.65151515151515149</v>
      </c>
      <c r="O570" s="33">
        <f t="shared" si="51"/>
        <v>0.34848484848484851</v>
      </c>
      <c r="P570" s="33">
        <f t="shared" si="52"/>
        <v>9.0909090909090912E-2</v>
      </c>
      <c r="Q570" s="33">
        <f t="shared" si="53"/>
        <v>0.52272727272727271</v>
      </c>
      <c r="R570" s="36"/>
      <c r="S570" s="37">
        <v>60</v>
      </c>
      <c r="T570" s="37">
        <v>40</v>
      </c>
      <c r="U570" s="37">
        <v>10</v>
      </c>
      <c r="V570" s="37">
        <v>0</v>
      </c>
      <c r="W570" s="37">
        <v>0</v>
      </c>
      <c r="X570" s="37">
        <v>690</v>
      </c>
      <c r="Y570" s="37">
        <v>280</v>
      </c>
      <c r="Z570" s="37">
        <v>410</v>
      </c>
      <c r="AA570" s="37">
        <v>660</v>
      </c>
      <c r="AB570" s="37">
        <v>210</v>
      </c>
      <c r="AC570" s="37">
        <v>370</v>
      </c>
      <c r="AD570" s="37">
        <v>80</v>
      </c>
      <c r="AE570" s="37">
        <v>490</v>
      </c>
      <c r="AF570" s="37">
        <v>860</v>
      </c>
      <c r="AG570" s="37">
        <v>490</v>
      </c>
      <c r="AH570" s="37">
        <v>680</v>
      </c>
      <c r="AI570" s="37">
        <v>410</v>
      </c>
      <c r="AJ570" s="37">
        <v>130</v>
      </c>
      <c r="AK570" s="37">
        <v>130</v>
      </c>
      <c r="AL570" s="37">
        <v>460</v>
      </c>
      <c r="AM570" s="37">
        <v>140</v>
      </c>
      <c r="AN570" s="37">
        <v>0</v>
      </c>
      <c r="AO570" s="37">
        <v>150</v>
      </c>
      <c r="AP570" s="37">
        <v>360</v>
      </c>
      <c r="AQ570" s="37">
        <v>350</v>
      </c>
      <c r="AR570" s="37">
        <v>340</v>
      </c>
      <c r="AS570" s="37">
        <v>40</v>
      </c>
      <c r="AT570" s="37">
        <v>0</v>
      </c>
      <c r="AU570" s="37">
        <v>370</v>
      </c>
      <c r="AV570" s="37">
        <v>230</v>
      </c>
      <c r="AW570" s="37">
        <v>740</v>
      </c>
      <c r="AX570" s="37">
        <v>320</v>
      </c>
      <c r="AY570" s="37">
        <v>60</v>
      </c>
      <c r="AZ570" s="37">
        <v>70</v>
      </c>
      <c r="BA570" s="37">
        <v>120</v>
      </c>
    </row>
    <row r="571" spans="1:53" ht="15" customHeight="1" x14ac:dyDescent="0.3">
      <c r="A571" s="22" t="s">
        <v>219</v>
      </c>
      <c r="B571" s="22" t="str">
        <f>VLOOKUP(A571,'ECP Child Poverty data'!$A$1:$B$652,2,FALSE)</f>
        <v>South East</v>
      </c>
      <c r="C571" s="22" t="str">
        <f>VLOOKUP(A571,'MP details'!$A$1:$D$651,2,FALSE)</f>
        <v>Siân Berry</v>
      </c>
      <c r="D571" s="22" t="str">
        <f>VLOOKUP(A571,'MP details'!$A$1:$D$651,3,FALSE)</f>
        <v>Green Party</v>
      </c>
      <c r="E571" s="22" t="str">
        <f>VLOOKUP(A571,'MP details'!$A$1:$D$651,4,FALSE)</f>
        <v>sian.berry.mp@parliament.uk</v>
      </c>
      <c r="F571" s="29">
        <v>940</v>
      </c>
      <c r="G571" s="29">
        <v>940</v>
      </c>
      <c r="H571" s="29">
        <v>920</v>
      </c>
      <c r="I571" s="30">
        <f>VLOOKUP(A571,'ECP Child Poverty data'!$A$3:$D$652,4,FALSE)</f>
        <v>3496</v>
      </c>
      <c r="J571" s="31">
        <f>VLOOKUP(A571,'ECP Child Poverty data'!$A$3:$E$652,5,FALSE)</f>
        <v>0.21638469398021698</v>
      </c>
      <c r="K571" s="30">
        <f t="shared" si="48"/>
        <v>16156.410768682292</v>
      </c>
      <c r="L571" s="54">
        <f t="shared" si="49"/>
        <v>5.6943340521109734E-2</v>
      </c>
      <c r="M571" s="32"/>
      <c r="N571" s="33">
        <f t="shared" si="50"/>
        <v>0.52173913043478259</v>
      </c>
      <c r="O571" s="33">
        <f t="shared" si="51"/>
        <v>0.41304347826086957</v>
      </c>
      <c r="P571" s="33">
        <f t="shared" si="52"/>
        <v>9.7826086956521743E-2</v>
      </c>
      <c r="Q571" s="33">
        <f t="shared" si="53"/>
        <v>0.57608695652173914</v>
      </c>
      <c r="R571" s="36"/>
      <c r="S571" s="37">
        <v>40</v>
      </c>
      <c r="T571" s="37">
        <v>40</v>
      </c>
      <c r="U571" s="37">
        <v>0</v>
      </c>
      <c r="V571" s="37">
        <v>0</v>
      </c>
      <c r="W571" s="37">
        <v>0</v>
      </c>
      <c r="X571" s="37">
        <v>530</v>
      </c>
      <c r="Y571" s="37">
        <v>140</v>
      </c>
      <c r="Z571" s="37">
        <v>390</v>
      </c>
      <c r="AA571" s="37">
        <v>400</v>
      </c>
      <c r="AB571" s="37">
        <v>120</v>
      </c>
      <c r="AC571" s="37">
        <v>220</v>
      </c>
      <c r="AD571" s="37">
        <v>60</v>
      </c>
      <c r="AE571" s="37">
        <v>260</v>
      </c>
      <c r="AF571" s="37">
        <v>480</v>
      </c>
      <c r="AG571" s="37">
        <v>460</v>
      </c>
      <c r="AH571" s="37">
        <v>550</v>
      </c>
      <c r="AI571" s="37">
        <v>230</v>
      </c>
      <c r="AJ571" s="37">
        <v>80</v>
      </c>
      <c r="AK571" s="37">
        <v>70</v>
      </c>
      <c r="AL571" s="37">
        <v>380</v>
      </c>
      <c r="AM571" s="37">
        <v>160</v>
      </c>
      <c r="AN571" s="37">
        <v>0</v>
      </c>
      <c r="AO571" s="37">
        <v>150</v>
      </c>
      <c r="AP571" s="37">
        <v>240</v>
      </c>
      <c r="AQ571" s="37">
        <v>220</v>
      </c>
      <c r="AR571" s="37">
        <v>210</v>
      </c>
      <c r="AS571" s="37">
        <v>20</v>
      </c>
      <c r="AT571" s="37">
        <v>0</v>
      </c>
      <c r="AU571" s="37">
        <v>220</v>
      </c>
      <c r="AV571" s="37">
        <v>120</v>
      </c>
      <c r="AW571" s="37">
        <v>550</v>
      </c>
      <c r="AX571" s="37">
        <v>210</v>
      </c>
      <c r="AY571" s="37">
        <v>50</v>
      </c>
      <c r="AZ571" s="37">
        <v>60</v>
      </c>
      <c r="BA571" s="37">
        <v>90</v>
      </c>
    </row>
    <row r="572" spans="1:53" ht="15" customHeight="1" x14ac:dyDescent="0.3">
      <c r="A572" s="22" t="s">
        <v>174</v>
      </c>
      <c r="B572" s="22" t="str">
        <f>VLOOKUP(A572,'ECP Child Poverty data'!$A$1:$B$652,2,FALSE)</f>
        <v>South East</v>
      </c>
      <c r="C572" s="22" t="str">
        <f>VLOOKUP(A572,'MP details'!$A$1:$D$651,2,FALSE)</f>
        <v>Joy Morrissey</v>
      </c>
      <c r="D572" s="22" t="str">
        <f>VLOOKUP(A572,'MP details'!$A$1:$D$651,3,FALSE)</f>
        <v>Conservative</v>
      </c>
      <c r="E572" s="22" t="str">
        <f>VLOOKUP(A572,'MP details'!$A$1:$D$651,4,FALSE)</f>
        <v>joy.morrissey.mp@parliament.uk</v>
      </c>
      <c r="F572" s="29">
        <v>1250</v>
      </c>
      <c r="G572" s="29">
        <v>1250</v>
      </c>
      <c r="H572" s="29">
        <v>1190</v>
      </c>
      <c r="I572" s="30">
        <f>VLOOKUP(A572,'ECP Child Poverty data'!$A$3:$D$652,4,FALSE)</f>
        <v>3554</v>
      </c>
      <c r="J572" s="31">
        <f>VLOOKUP(A572,'ECP Child Poverty data'!$A$3:$E$652,5,FALSE)</f>
        <v>0.16890516877174377</v>
      </c>
      <c r="K572" s="30">
        <f t="shared" si="48"/>
        <v>21041.392787705798</v>
      </c>
      <c r="L572" s="54">
        <f t="shared" si="49"/>
        <v>5.6555191569604694E-2</v>
      </c>
      <c r="M572" s="32"/>
      <c r="N572" s="33">
        <f t="shared" si="50"/>
        <v>0.55462184873949583</v>
      </c>
      <c r="O572" s="33">
        <f t="shared" si="51"/>
        <v>0.40336134453781514</v>
      </c>
      <c r="P572" s="33">
        <f t="shared" si="52"/>
        <v>0.13445378151260504</v>
      </c>
      <c r="Q572" s="33">
        <f t="shared" si="53"/>
        <v>0.66386554621848737</v>
      </c>
      <c r="R572" s="36"/>
      <c r="S572" s="37">
        <v>80</v>
      </c>
      <c r="T572" s="37">
        <v>50</v>
      </c>
      <c r="U572" s="37">
        <v>20</v>
      </c>
      <c r="V572" s="37">
        <v>0</v>
      </c>
      <c r="W572" s="37">
        <v>0</v>
      </c>
      <c r="X572" s="37">
        <v>790</v>
      </c>
      <c r="Y572" s="37">
        <v>270</v>
      </c>
      <c r="Z572" s="37">
        <v>520</v>
      </c>
      <c r="AA572" s="37">
        <v>460</v>
      </c>
      <c r="AB572" s="37">
        <v>160</v>
      </c>
      <c r="AC572" s="37">
        <v>230</v>
      </c>
      <c r="AD572" s="37">
        <v>70</v>
      </c>
      <c r="AE572" s="37">
        <v>430</v>
      </c>
      <c r="AF572" s="37">
        <v>660</v>
      </c>
      <c r="AG572" s="37">
        <v>590</v>
      </c>
      <c r="AH572" s="37">
        <v>810</v>
      </c>
      <c r="AI572" s="37">
        <v>260</v>
      </c>
      <c r="AJ572" s="37">
        <v>130</v>
      </c>
      <c r="AK572" s="37">
        <v>50</v>
      </c>
      <c r="AL572" s="37">
        <v>480</v>
      </c>
      <c r="AM572" s="37">
        <v>120</v>
      </c>
      <c r="AN572" s="37">
        <v>0</v>
      </c>
      <c r="AO572" s="37">
        <v>150</v>
      </c>
      <c r="AP572" s="37">
        <v>360</v>
      </c>
      <c r="AQ572" s="37">
        <v>350</v>
      </c>
      <c r="AR572" s="37">
        <v>340</v>
      </c>
      <c r="AS572" s="37">
        <v>30</v>
      </c>
      <c r="AT572" s="37">
        <v>0</v>
      </c>
      <c r="AU572" s="37">
        <v>260</v>
      </c>
      <c r="AV572" s="37">
        <v>120</v>
      </c>
      <c r="AW572" s="37">
        <v>660</v>
      </c>
      <c r="AX572" s="37">
        <v>340</v>
      </c>
      <c r="AY572" s="37">
        <v>50</v>
      </c>
      <c r="AZ572" s="37">
        <v>80</v>
      </c>
      <c r="BA572" s="37">
        <v>160</v>
      </c>
    </row>
    <row r="573" spans="1:53" ht="15" customHeight="1" x14ac:dyDescent="0.3">
      <c r="A573" s="22" t="s">
        <v>214</v>
      </c>
      <c r="B573" s="22" t="str">
        <f>VLOOKUP(A573,'ECP Child Poverty data'!$A$1:$B$652,2,FALSE)</f>
        <v>East of England</v>
      </c>
      <c r="C573" s="22" t="str">
        <f>VLOOKUP(A573,'MP details'!$A$1:$D$651,2,FALSE)</f>
        <v>Alex Burghart</v>
      </c>
      <c r="D573" s="22" t="str">
        <f>VLOOKUP(A573,'MP details'!$A$1:$D$651,3,FALSE)</f>
        <v>Conservative</v>
      </c>
      <c r="E573" s="22" t="str">
        <f>VLOOKUP(A573,'MP details'!$A$1:$D$651,4,FALSE)</f>
        <v>alex.burghart.mp@parliament.uk</v>
      </c>
      <c r="F573" s="29">
        <v>1270</v>
      </c>
      <c r="G573" s="29">
        <v>1270</v>
      </c>
      <c r="H573" s="29">
        <v>1220</v>
      </c>
      <c r="I573" s="30">
        <f>VLOOKUP(A573,'ECP Child Poverty data'!$A$3:$D$652,4,FALSE)</f>
        <v>3644</v>
      </c>
      <c r="J573" s="31">
        <f>VLOOKUP(A573,'ECP Child Poverty data'!$A$3:$E$652,5,FALSE)</f>
        <v>0.16745674610137939</v>
      </c>
      <c r="K573" s="30">
        <f t="shared" si="48"/>
        <v>21760.843231683833</v>
      </c>
      <c r="L573" s="54">
        <f t="shared" si="49"/>
        <v>5.6064003908804297E-2</v>
      </c>
      <c r="M573" s="32"/>
      <c r="N573" s="33">
        <f t="shared" si="50"/>
        <v>0.55737704918032782</v>
      </c>
      <c r="O573" s="33">
        <f t="shared" si="51"/>
        <v>0.48360655737704916</v>
      </c>
      <c r="P573" s="33">
        <f t="shared" si="52"/>
        <v>9.8360655737704916E-2</v>
      </c>
      <c r="Q573" s="33">
        <f t="shared" si="53"/>
        <v>0.75409836065573765</v>
      </c>
      <c r="R573" s="36"/>
      <c r="S573" s="37">
        <v>90</v>
      </c>
      <c r="T573" s="37">
        <v>80</v>
      </c>
      <c r="U573" s="37">
        <v>0</v>
      </c>
      <c r="V573" s="37">
        <v>0</v>
      </c>
      <c r="W573" s="37">
        <v>0</v>
      </c>
      <c r="X573" s="37">
        <v>920</v>
      </c>
      <c r="Y573" s="37">
        <v>400</v>
      </c>
      <c r="Z573" s="37">
        <v>530</v>
      </c>
      <c r="AA573" s="37">
        <v>340</v>
      </c>
      <c r="AB573" s="37">
        <v>100</v>
      </c>
      <c r="AC573" s="37">
        <v>180</v>
      </c>
      <c r="AD573" s="37">
        <v>60</v>
      </c>
      <c r="AE573" s="37">
        <v>500</v>
      </c>
      <c r="AF573" s="37">
        <v>680</v>
      </c>
      <c r="AG573" s="37">
        <v>590</v>
      </c>
      <c r="AH573" s="37">
        <v>800</v>
      </c>
      <c r="AI573" s="37">
        <v>310</v>
      </c>
      <c r="AJ573" s="37">
        <v>100</v>
      </c>
      <c r="AK573" s="37">
        <v>40</v>
      </c>
      <c r="AL573" s="37">
        <v>590</v>
      </c>
      <c r="AM573" s="37">
        <v>160</v>
      </c>
      <c r="AN573" s="37">
        <v>0</v>
      </c>
      <c r="AO573" s="37">
        <v>220</v>
      </c>
      <c r="AP573" s="37">
        <v>420</v>
      </c>
      <c r="AQ573" s="37">
        <v>430</v>
      </c>
      <c r="AR573" s="37">
        <v>400</v>
      </c>
      <c r="AS573" s="37">
        <v>50</v>
      </c>
      <c r="AT573" s="37">
        <v>0</v>
      </c>
      <c r="AU573" s="37">
        <v>190</v>
      </c>
      <c r="AV573" s="37">
        <v>150</v>
      </c>
      <c r="AW573" s="37">
        <v>750</v>
      </c>
      <c r="AX573" s="37">
        <v>280</v>
      </c>
      <c r="AY573" s="37">
        <v>50</v>
      </c>
      <c r="AZ573" s="37">
        <v>90</v>
      </c>
      <c r="BA573" s="37">
        <v>120</v>
      </c>
    </row>
    <row r="574" spans="1:53" ht="15" customHeight="1" x14ac:dyDescent="0.3">
      <c r="A574" s="22" t="s">
        <v>297</v>
      </c>
      <c r="B574" s="22" t="str">
        <f>VLOOKUP(A574,'ECP Child Poverty data'!$A$1:$B$652,2,FALSE)</f>
        <v>South East</v>
      </c>
      <c r="C574" s="22" t="str">
        <f>VLOOKUP(A574,'MP details'!$A$1:$D$651,2,FALSE)</f>
        <v>Gregory Stafford</v>
      </c>
      <c r="D574" s="22" t="str">
        <f>VLOOKUP(A574,'MP details'!$A$1:$D$651,3,FALSE)</f>
        <v>Conservative</v>
      </c>
      <c r="E574" s="22" t="str">
        <f>VLOOKUP(A574,'MP details'!$A$1:$D$651,4,FALSE)</f>
        <v>greg.stafford.mp@parliament.uk</v>
      </c>
      <c r="F574" s="29">
        <v>1290</v>
      </c>
      <c r="G574" s="29">
        <v>1290</v>
      </c>
      <c r="H574" s="29">
        <v>1250</v>
      </c>
      <c r="I574" s="30">
        <f>VLOOKUP(A574,'ECP Child Poverty data'!$A$3:$D$652,4,FALSE)</f>
        <v>4076</v>
      </c>
      <c r="J574" s="31">
        <f>VLOOKUP(A574,'ECP Child Poverty data'!$A$3:$E$652,5,FALSE)</f>
        <v>0.18206861615180969</v>
      </c>
      <c r="K574" s="30">
        <f t="shared" si="48"/>
        <v>22387.164170025939</v>
      </c>
      <c r="L574" s="54">
        <f t="shared" si="49"/>
        <v>5.5835566778646255E-2</v>
      </c>
      <c r="M574" s="32"/>
      <c r="N574" s="33">
        <f t="shared" si="50"/>
        <v>0.65600000000000003</v>
      </c>
      <c r="O574" s="33">
        <f t="shared" si="51"/>
        <v>0.4</v>
      </c>
      <c r="P574" s="33">
        <f t="shared" si="52"/>
        <v>0.13600000000000001</v>
      </c>
      <c r="Q574" s="33">
        <f t="shared" si="53"/>
        <v>0.46400000000000002</v>
      </c>
      <c r="R574" s="36"/>
      <c r="S574" s="37">
        <v>100</v>
      </c>
      <c r="T574" s="37">
        <v>70</v>
      </c>
      <c r="U574" s="37">
        <v>0</v>
      </c>
      <c r="V574" s="37">
        <v>0</v>
      </c>
      <c r="W574" s="37">
        <v>30</v>
      </c>
      <c r="X574" s="37">
        <v>580</v>
      </c>
      <c r="Y574" s="37">
        <v>250</v>
      </c>
      <c r="Z574" s="37">
        <v>330</v>
      </c>
      <c r="AA574" s="37">
        <v>710</v>
      </c>
      <c r="AB574" s="37">
        <v>190</v>
      </c>
      <c r="AC574" s="37">
        <v>390</v>
      </c>
      <c r="AD574" s="37">
        <v>130</v>
      </c>
      <c r="AE574" s="37">
        <v>440</v>
      </c>
      <c r="AF574" s="37">
        <v>820</v>
      </c>
      <c r="AG574" s="37">
        <v>470</v>
      </c>
      <c r="AH574" s="37">
        <v>630</v>
      </c>
      <c r="AI574" s="37">
        <v>450</v>
      </c>
      <c r="AJ574" s="37">
        <v>160</v>
      </c>
      <c r="AK574" s="37">
        <v>50</v>
      </c>
      <c r="AL574" s="37">
        <v>500</v>
      </c>
      <c r="AM574" s="37">
        <v>130</v>
      </c>
      <c r="AN574" s="37">
        <v>0</v>
      </c>
      <c r="AO574" s="37">
        <v>150</v>
      </c>
      <c r="AP574" s="37">
        <v>410</v>
      </c>
      <c r="AQ574" s="37">
        <v>390</v>
      </c>
      <c r="AR574" s="37">
        <v>370</v>
      </c>
      <c r="AS574" s="37">
        <v>50</v>
      </c>
      <c r="AT574" s="37">
        <v>10</v>
      </c>
      <c r="AU574" s="37">
        <v>240</v>
      </c>
      <c r="AV574" s="37">
        <v>200</v>
      </c>
      <c r="AW574" s="37">
        <v>680</v>
      </c>
      <c r="AX574" s="37">
        <v>380</v>
      </c>
      <c r="AY574" s="37">
        <v>100</v>
      </c>
      <c r="AZ574" s="37">
        <v>100</v>
      </c>
      <c r="BA574" s="37">
        <v>170</v>
      </c>
    </row>
    <row r="575" spans="1:53" ht="15" customHeight="1" x14ac:dyDescent="0.3">
      <c r="A575" s="22" t="s">
        <v>600</v>
      </c>
      <c r="B575" s="22" t="str">
        <f>VLOOKUP(A575,'ECP Child Poverty data'!$A$1:$B$652,2,FALSE)</f>
        <v>Scotland</v>
      </c>
      <c r="C575" s="22" t="str">
        <f>VLOOKUP(A575,'MP details'!$A$1:$D$651,2,FALSE)</f>
        <v>Stephen Flynn</v>
      </c>
      <c r="D575" s="22" t="str">
        <f>VLOOKUP(A575,'MP details'!$A$1:$D$651,3,FALSE)</f>
        <v>Scottish National Party</v>
      </c>
      <c r="E575" s="22" t="str">
        <f>VLOOKUP(A575,'MP details'!$A$1:$D$651,4,FALSE)</f>
        <v>stephen.flynn.mp@parliament.uk</v>
      </c>
      <c r="F575" s="29">
        <v>1060</v>
      </c>
      <c r="G575" s="29">
        <v>1060</v>
      </c>
      <c r="H575" s="29">
        <v>1020</v>
      </c>
      <c r="I575" s="30">
        <f>VLOOKUP(A575,'ECP Child Poverty data'!$A$3:$D$652,4,FALSE)</f>
        <v>3095</v>
      </c>
      <c r="J575" s="31">
        <f>VLOOKUP(A575,'ECP Child Poverty data'!$A$3:$E$652,5,FALSE)</f>
        <v>0.16921690106391907</v>
      </c>
      <c r="K575" s="30">
        <f t="shared" si="48"/>
        <v>18290.135208367345</v>
      </c>
      <c r="L575" s="54">
        <f t="shared" si="49"/>
        <v>5.5767767071146189E-2</v>
      </c>
      <c r="M575" s="32"/>
      <c r="N575" s="33">
        <f t="shared" si="50"/>
        <v>0.5490196078431373</v>
      </c>
      <c r="O575" s="33">
        <f t="shared" si="51"/>
        <v>0.37254901960784315</v>
      </c>
      <c r="P575" s="33">
        <f t="shared" si="52"/>
        <v>0.11764705882352941</v>
      </c>
      <c r="Q575" s="33">
        <f t="shared" si="53"/>
        <v>0.56862745098039214</v>
      </c>
      <c r="R575" s="36"/>
      <c r="S575" s="37">
        <v>70</v>
      </c>
      <c r="T575" s="37">
        <v>60</v>
      </c>
      <c r="U575" s="37">
        <v>0</v>
      </c>
      <c r="V575" s="37">
        <v>0</v>
      </c>
      <c r="W575" s="37">
        <v>0</v>
      </c>
      <c r="X575" s="37">
        <v>580</v>
      </c>
      <c r="Y575" s="37">
        <v>210</v>
      </c>
      <c r="Z575" s="37">
        <v>370</v>
      </c>
      <c r="AA575" s="37">
        <v>480</v>
      </c>
      <c r="AB575" s="37">
        <v>120</v>
      </c>
      <c r="AC575" s="37">
        <v>220</v>
      </c>
      <c r="AD575" s="37">
        <v>130</v>
      </c>
      <c r="AE575" s="37">
        <v>340</v>
      </c>
      <c r="AF575" s="37">
        <v>560</v>
      </c>
      <c r="AG575" s="37">
        <v>500</v>
      </c>
      <c r="AH575" s="37">
        <v>650</v>
      </c>
      <c r="AI575" s="37">
        <v>260</v>
      </c>
      <c r="AJ575" s="37">
        <v>80</v>
      </c>
      <c r="AK575" s="37">
        <v>70</v>
      </c>
      <c r="AL575" s="37">
        <v>380</v>
      </c>
      <c r="AM575" s="37">
        <v>110</v>
      </c>
      <c r="AN575" s="37">
        <v>0</v>
      </c>
      <c r="AO575" s="37">
        <v>0</v>
      </c>
      <c r="AP575" s="37">
        <v>320</v>
      </c>
      <c r="AQ575" s="37">
        <v>60</v>
      </c>
      <c r="AR575" s="37">
        <v>50</v>
      </c>
      <c r="AS575" s="37">
        <v>0</v>
      </c>
      <c r="AT575" s="37">
        <v>0</v>
      </c>
      <c r="AU575" s="37">
        <v>250</v>
      </c>
      <c r="AV575" s="37">
        <v>140</v>
      </c>
      <c r="AW575" s="37">
        <v>560</v>
      </c>
      <c r="AX575" s="37">
        <v>240</v>
      </c>
      <c r="AY575" s="37">
        <v>70</v>
      </c>
      <c r="AZ575" s="37">
        <v>100</v>
      </c>
      <c r="BA575" s="37">
        <v>120</v>
      </c>
    </row>
    <row r="576" spans="1:53" x14ac:dyDescent="0.3">
      <c r="A576" s="22" t="s">
        <v>388</v>
      </c>
      <c r="B576" s="22" t="str">
        <f>VLOOKUP(A576,'ECP Child Poverty data'!$A$1:$B$652,2,FALSE)</f>
        <v>North West</v>
      </c>
      <c r="C576" s="22" t="str">
        <f>VLOOKUP(A576,'MP details'!$A$1:$D$651,2,FALSE)</f>
        <v>Tim Roca</v>
      </c>
      <c r="D576" s="22" t="str">
        <f>VLOOKUP(A576,'MP details'!$A$1:$D$651,3,FALSE)</f>
        <v>Labour</v>
      </c>
      <c r="E576" s="22" t="str">
        <f>VLOOKUP(A576,'MP details'!$A$1:$D$651,4,FALSE)</f>
        <v>tim.roca.mp@parliament.uk</v>
      </c>
      <c r="F576" s="29">
        <v>1100</v>
      </c>
      <c r="G576" s="29">
        <v>1100</v>
      </c>
      <c r="H576" s="29">
        <v>1060</v>
      </c>
      <c r="I576" s="30">
        <f>VLOOKUP(A576,'ECP Child Poverty data'!$A$3:$D$652,4,FALSE)</f>
        <v>3983</v>
      </c>
      <c r="J576" s="31">
        <f>VLOOKUP(A576,'ECP Child Poverty data'!$A$3:$E$652,5,FALSE)</f>
        <v>0.20937520265579224</v>
      </c>
      <c r="K576" s="30">
        <f t="shared" si="48"/>
        <v>19023.265169314036</v>
      </c>
      <c r="L576" s="54">
        <f t="shared" si="49"/>
        <v>5.5721243990745607E-2</v>
      </c>
      <c r="M576" s="32"/>
      <c r="N576" s="33">
        <f t="shared" si="50"/>
        <v>0.60377358490566035</v>
      </c>
      <c r="O576" s="33">
        <f t="shared" si="51"/>
        <v>0.57547169811320753</v>
      </c>
      <c r="P576" s="33">
        <f t="shared" si="52"/>
        <v>5.6603773584905662E-2</v>
      </c>
      <c r="Q576" s="33">
        <f t="shared" si="53"/>
        <v>0.57547169811320753</v>
      </c>
      <c r="R576" s="36"/>
      <c r="S576" s="37">
        <v>60</v>
      </c>
      <c r="T576" s="37">
        <v>40</v>
      </c>
      <c r="U576" s="37">
        <v>0</v>
      </c>
      <c r="V576" s="37">
        <v>10</v>
      </c>
      <c r="W576" s="37">
        <v>0</v>
      </c>
      <c r="X576" s="37">
        <v>610</v>
      </c>
      <c r="Y576" s="37">
        <v>240</v>
      </c>
      <c r="Z576" s="37">
        <v>370</v>
      </c>
      <c r="AA576" s="37">
        <v>480</v>
      </c>
      <c r="AB576" s="37">
        <v>180</v>
      </c>
      <c r="AC576" s="37">
        <v>230</v>
      </c>
      <c r="AD576" s="37">
        <v>80</v>
      </c>
      <c r="AE576" s="37">
        <v>420</v>
      </c>
      <c r="AF576" s="37">
        <v>640</v>
      </c>
      <c r="AG576" s="37">
        <v>450</v>
      </c>
      <c r="AH576" s="37">
        <v>590</v>
      </c>
      <c r="AI576" s="37">
        <v>330</v>
      </c>
      <c r="AJ576" s="37">
        <v>120</v>
      </c>
      <c r="AK576" s="37">
        <v>60</v>
      </c>
      <c r="AL576" s="37">
        <v>610</v>
      </c>
      <c r="AM576" s="37">
        <v>180</v>
      </c>
      <c r="AN576" s="37">
        <v>0</v>
      </c>
      <c r="AO576" s="37">
        <v>210</v>
      </c>
      <c r="AP576" s="37">
        <v>480</v>
      </c>
      <c r="AQ576" s="37">
        <v>460</v>
      </c>
      <c r="AR576" s="37">
        <v>440</v>
      </c>
      <c r="AS576" s="37">
        <v>30</v>
      </c>
      <c r="AT576" s="37">
        <v>0</v>
      </c>
      <c r="AU576" s="37">
        <v>150</v>
      </c>
      <c r="AV576" s="37">
        <v>140</v>
      </c>
      <c r="AW576" s="37">
        <v>640</v>
      </c>
      <c r="AX576" s="37">
        <v>320</v>
      </c>
      <c r="AY576" s="37">
        <v>60</v>
      </c>
      <c r="AZ576" s="37">
        <v>40</v>
      </c>
      <c r="BA576" s="37">
        <v>60</v>
      </c>
    </row>
    <row r="577" spans="1:53" x14ac:dyDescent="0.3">
      <c r="A577" s="22" t="s">
        <v>497</v>
      </c>
      <c r="B577" s="22" t="str">
        <f>VLOOKUP(A577,'ECP Child Poverty data'!$A$1:$B$652,2,FALSE)</f>
        <v>Yorkshire And The Humber</v>
      </c>
      <c r="C577" s="22" t="str">
        <f>VLOOKUP(A577,'MP details'!$A$1:$D$651,2,FALSE)</f>
        <v>Sir Julian Smith</v>
      </c>
      <c r="D577" s="22" t="str">
        <f>VLOOKUP(A577,'MP details'!$A$1:$D$651,3,FALSE)</f>
        <v>Conservative</v>
      </c>
      <c r="E577" s="22" t="str">
        <f>VLOOKUP(A577,'MP details'!$A$1:$D$651,4,FALSE)</f>
        <v>julian.smith.mp@parliament.uk</v>
      </c>
      <c r="F577" s="29">
        <v>1120</v>
      </c>
      <c r="G577" s="29">
        <v>1120</v>
      </c>
      <c r="H577" s="29">
        <v>1060</v>
      </c>
      <c r="I577" s="30">
        <f>VLOOKUP(A577,'ECP Child Poverty data'!$A$3:$D$652,4,FALSE)</f>
        <v>4032</v>
      </c>
      <c r="J577" s="31">
        <f>VLOOKUP(A577,'ECP Child Poverty data'!$A$3:$E$652,5,FALSE)</f>
        <v>0.21191254258155823</v>
      </c>
      <c r="K577" s="30">
        <f t="shared" si="48"/>
        <v>19026.717111131893</v>
      </c>
      <c r="L577" s="54">
        <f t="shared" si="49"/>
        <v>5.5711134706461246E-2</v>
      </c>
      <c r="M577" s="32"/>
      <c r="N577" s="33">
        <f t="shared" si="50"/>
        <v>0.76415094339622647</v>
      </c>
      <c r="O577" s="33">
        <f t="shared" si="51"/>
        <v>0.41509433962264153</v>
      </c>
      <c r="P577" s="33">
        <f t="shared" si="52"/>
        <v>6.6037735849056603E-2</v>
      </c>
      <c r="Q577" s="33">
        <f t="shared" si="53"/>
        <v>0.52830188679245282</v>
      </c>
      <c r="R577" s="36"/>
      <c r="S577" s="37">
        <v>90</v>
      </c>
      <c r="T577" s="37">
        <v>60</v>
      </c>
      <c r="U577" s="37">
        <v>0</v>
      </c>
      <c r="V577" s="37">
        <v>0</v>
      </c>
      <c r="W577" s="37">
        <v>20</v>
      </c>
      <c r="X577" s="37">
        <v>560</v>
      </c>
      <c r="Y577" s="37">
        <v>330</v>
      </c>
      <c r="Z577" s="37">
        <v>230</v>
      </c>
      <c r="AA577" s="37">
        <v>560</v>
      </c>
      <c r="AB577" s="37">
        <v>200</v>
      </c>
      <c r="AC577" s="37">
        <v>280</v>
      </c>
      <c r="AD577" s="37">
        <v>80</v>
      </c>
      <c r="AE577" s="37">
        <v>530</v>
      </c>
      <c r="AF577" s="37">
        <v>810</v>
      </c>
      <c r="AG577" s="37">
        <v>310</v>
      </c>
      <c r="AH577" s="37">
        <v>650</v>
      </c>
      <c r="AI577" s="37">
        <v>300</v>
      </c>
      <c r="AJ577" s="37">
        <v>80</v>
      </c>
      <c r="AK577" s="37">
        <v>80</v>
      </c>
      <c r="AL577" s="37">
        <v>440</v>
      </c>
      <c r="AM577" s="37">
        <v>130</v>
      </c>
      <c r="AN577" s="37">
        <v>0</v>
      </c>
      <c r="AO577" s="37">
        <v>150</v>
      </c>
      <c r="AP577" s="37">
        <v>350</v>
      </c>
      <c r="AQ577" s="37">
        <v>330</v>
      </c>
      <c r="AR577" s="37">
        <v>330</v>
      </c>
      <c r="AS577" s="37">
        <v>40</v>
      </c>
      <c r="AT577" s="37">
        <v>10</v>
      </c>
      <c r="AU577" s="37">
        <v>150</v>
      </c>
      <c r="AV577" s="37">
        <v>200</v>
      </c>
      <c r="AW577" s="37">
        <v>630</v>
      </c>
      <c r="AX577" s="37">
        <v>370</v>
      </c>
      <c r="AY577" s="37">
        <v>80</v>
      </c>
      <c r="AZ577" s="37">
        <v>30</v>
      </c>
      <c r="BA577" s="37">
        <v>70</v>
      </c>
    </row>
    <row r="578" spans="1:53" ht="15" customHeight="1" x14ac:dyDescent="0.3">
      <c r="A578" s="22" t="s">
        <v>282</v>
      </c>
      <c r="B578" s="22" t="str">
        <f>VLOOKUP(A578,'ECP Child Poverty data'!$A$1:$B$652,2,FALSE)</f>
        <v>South East</v>
      </c>
      <c r="C578" s="22" t="str">
        <f>VLOOKUP(A578,'MP details'!$A$1:$D$651,2,FALSE)</f>
        <v>Mims Davies</v>
      </c>
      <c r="D578" s="22" t="str">
        <f>VLOOKUP(A578,'MP details'!$A$1:$D$651,3,FALSE)</f>
        <v>Conservative</v>
      </c>
      <c r="E578" s="22" t="str">
        <f>VLOOKUP(A578,'MP details'!$A$1:$D$651,4,FALSE)</f>
        <v>mims.davies.mp@parliament.uk</v>
      </c>
      <c r="F578" s="29">
        <v>1160</v>
      </c>
      <c r="G578" s="29">
        <v>1160</v>
      </c>
      <c r="H578" s="29">
        <v>1120</v>
      </c>
      <c r="I578" s="30">
        <f>VLOOKUP(A578,'ECP Child Poverty data'!$A$3:$D$652,4,FALSE)</f>
        <v>3670</v>
      </c>
      <c r="J578" s="31">
        <f>VLOOKUP(A578,'ECP Child Poverty data'!$A$3:$E$652,5,FALSE)</f>
        <v>0.18206861615180969</v>
      </c>
      <c r="K578" s="30">
        <f t="shared" ref="K578:K633" si="54">I578/J578</f>
        <v>20157.235648673995</v>
      </c>
      <c r="L578" s="54">
        <f t="shared" ref="L578:L633" si="55">H578/K578</f>
        <v>5.5563174411451456E-2</v>
      </c>
      <c r="M578" s="32"/>
      <c r="N578" s="33">
        <f t="shared" si="50"/>
        <v>0.6517857142857143</v>
      </c>
      <c r="O578" s="33">
        <f t="shared" si="51"/>
        <v>0.45535714285714285</v>
      </c>
      <c r="P578" s="33">
        <f t="shared" si="52"/>
        <v>0.125</v>
      </c>
      <c r="Q578" s="33">
        <f t="shared" si="53"/>
        <v>0.5714285714285714</v>
      </c>
      <c r="R578" s="36"/>
      <c r="S578" s="37">
        <v>70</v>
      </c>
      <c r="T578" s="37">
        <v>60</v>
      </c>
      <c r="U578" s="37">
        <v>0</v>
      </c>
      <c r="V578" s="37">
        <v>0</v>
      </c>
      <c r="W578" s="37">
        <v>0</v>
      </c>
      <c r="X578" s="37">
        <v>640</v>
      </c>
      <c r="Y578" s="37">
        <v>310</v>
      </c>
      <c r="Z578" s="37">
        <v>330</v>
      </c>
      <c r="AA578" s="37">
        <v>520</v>
      </c>
      <c r="AB578" s="37">
        <v>220</v>
      </c>
      <c r="AC578" s="37">
        <v>200</v>
      </c>
      <c r="AD578" s="37">
        <v>100</v>
      </c>
      <c r="AE578" s="37">
        <v>530</v>
      </c>
      <c r="AF578" s="37">
        <v>730</v>
      </c>
      <c r="AG578" s="37">
        <v>430</v>
      </c>
      <c r="AH578" s="37">
        <v>700</v>
      </c>
      <c r="AI578" s="37">
        <v>330</v>
      </c>
      <c r="AJ578" s="37">
        <v>90</v>
      </c>
      <c r="AK578" s="37">
        <v>40</v>
      </c>
      <c r="AL578" s="37">
        <v>510</v>
      </c>
      <c r="AM578" s="37">
        <v>150</v>
      </c>
      <c r="AN578" s="37">
        <v>0</v>
      </c>
      <c r="AO578" s="37">
        <v>210</v>
      </c>
      <c r="AP578" s="37">
        <v>380</v>
      </c>
      <c r="AQ578" s="37">
        <v>370</v>
      </c>
      <c r="AR578" s="37">
        <v>360</v>
      </c>
      <c r="AS578" s="37">
        <v>30</v>
      </c>
      <c r="AT578" s="37">
        <v>0</v>
      </c>
      <c r="AU578" s="37">
        <v>170</v>
      </c>
      <c r="AV578" s="37">
        <v>100</v>
      </c>
      <c r="AW578" s="37">
        <v>610</v>
      </c>
      <c r="AX578" s="37">
        <v>390</v>
      </c>
      <c r="AY578" s="37">
        <v>70</v>
      </c>
      <c r="AZ578" s="37">
        <v>90</v>
      </c>
      <c r="BA578" s="37">
        <v>140</v>
      </c>
    </row>
    <row r="579" spans="1:53" ht="15" customHeight="1" x14ac:dyDescent="0.3">
      <c r="A579" s="22" t="s">
        <v>482</v>
      </c>
      <c r="B579" s="22" t="str">
        <f>VLOOKUP(A579,'ECP Child Poverty data'!$A$1:$B$652,2,FALSE)</f>
        <v>East Midlands</v>
      </c>
      <c r="C579" s="22" t="str">
        <f>VLOOKUP(A579,'MP details'!$A$1:$D$651,2,FALSE)</f>
        <v>Alicia Kearns</v>
      </c>
      <c r="D579" s="22" t="str">
        <f>VLOOKUP(A579,'MP details'!$A$1:$D$651,3,FALSE)</f>
        <v>Conservative</v>
      </c>
      <c r="E579" s="22" t="str">
        <f>VLOOKUP(A579,'MP details'!$A$1:$D$651,4,FALSE)</f>
        <v>alicia.kearns.mp@parliament.uk</v>
      </c>
      <c r="F579" s="29">
        <v>1090</v>
      </c>
      <c r="G579" s="29">
        <v>1090</v>
      </c>
      <c r="H579" s="29">
        <v>1050</v>
      </c>
      <c r="I579" s="30">
        <f>VLOOKUP(A579,'ECP Child Poverty data'!$A$3:$D$652,4,FALSE)</f>
        <v>3847</v>
      </c>
      <c r="J579" s="31">
        <f>VLOOKUP(A579,'ECP Child Poverty data'!$A$3:$E$652,5,FALSE)</f>
        <v>0.20300528407096863</v>
      </c>
      <c r="K579" s="30">
        <f t="shared" si="54"/>
        <v>18950.245643138664</v>
      </c>
      <c r="L579" s="54">
        <f t="shared" si="55"/>
        <v>5.5408252735772566E-2</v>
      </c>
      <c r="M579" s="32"/>
      <c r="N579" s="33">
        <f t="shared" ref="N579:N610" si="56">AF579/H579</f>
        <v>0.65714285714285714</v>
      </c>
      <c r="O579" s="33">
        <f t="shared" ref="O579:O610" si="57">AL579/H579</f>
        <v>0.41904761904761906</v>
      </c>
      <c r="P579" s="33">
        <f t="shared" ref="P579:P610" si="58">BA579/H579</f>
        <v>0.13333333333333333</v>
      </c>
      <c r="Q579" s="33">
        <f t="shared" ref="Q579:Q610" si="59">X579/H579</f>
        <v>0.5714285714285714</v>
      </c>
      <c r="R579" s="36"/>
      <c r="S579" s="37">
        <v>60</v>
      </c>
      <c r="T579" s="37">
        <v>30</v>
      </c>
      <c r="U579" s="37">
        <v>10</v>
      </c>
      <c r="V579" s="37">
        <v>0</v>
      </c>
      <c r="W579" s="37">
        <v>10</v>
      </c>
      <c r="X579" s="37">
        <v>600</v>
      </c>
      <c r="Y579" s="37">
        <v>270</v>
      </c>
      <c r="Z579" s="37">
        <v>330</v>
      </c>
      <c r="AA579" s="37">
        <v>490</v>
      </c>
      <c r="AB579" s="37">
        <v>200</v>
      </c>
      <c r="AC579" s="37">
        <v>220</v>
      </c>
      <c r="AD579" s="37">
        <v>70</v>
      </c>
      <c r="AE579" s="37">
        <v>470</v>
      </c>
      <c r="AF579" s="37">
        <v>690</v>
      </c>
      <c r="AG579" s="37">
        <v>400</v>
      </c>
      <c r="AH579" s="37">
        <v>650</v>
      </c>
      <c r="AI579" s="37">
        <v>350</v>
      </c>
      <c r="AJ579" s="37">
        <v>80</v>
      </c>
      <c r="AK579" s="37">
        <v>20</v>
      </c>
      <c r="AL579" s="37">
        <v>440</v>
      </c>
      <c r="AM579" s="37">
        <v>150</v>
      </c>
      <c r="AN579" s="37">
        <v>0</v>
      </c>
      <c r="AO579" s="37">
        <v>160</v>
      </c>
      <c r="AP579" s="37">
        <v>310</v>
      </c>
      <c r="AQ579" s="37">
        <v>300</v>
      </c>
      <c r="AR579" s="37">
        <v>280</v>
      </c>
      <c r="AS579" s="37">
        <v>20</v>
      </c>
      <c r="AT579" s="37">
        <v>20</v>
      </c>
      <c r="AU579" s="37">
        <v>160</v>
      </c>
      <c r="AV579" s="37">
        <v>120</v>
      </c>
      <c r="AW579" s="37">
        <v>570</v>
      </c>
      <c r="AX579" s="37">
        <v>390</v>
      </c>
      <c r="AY579" s="37">
        <v>60</v>
      </c>
      <c r="AZ579" s="37">
        <v>50</v>
      </c>
      <c r="BA579" s="37">
        <v>140</v>
      </c>
    </row>
    <row r="580" spans="1:53" ht="15" customHeight="1" x14ac:dyDescent="0.3">
      <c r="A580" s="22" t="s">
        <v>355</v>
      </c>
      <c r="B580" s="22" t="str">
        <f>VLOOKUP(A580,'ECP Child Poverty data'!$A$1:$B$652,2,FALSE)</f>
        <v>London</v>
      </c>
      <c r="C580" s="22" t="str">
        <f>VLOOKUP(A580,'MP details'!$A$1:$D$651,2,FALSE)</f>
        <v>Joe Powell</v>
      </c>
      <c r="D580" s="22" t="str">
        <f>VLOOKUP(A580,'MP details'!$A$1:$D$651,3,FALSE)</f>
        <v>Labour</v>
      </c>
      <c r="E580" s="22" t="str">
        <f>VLOOKUP(A580,'MP details'!$A$1:$D$651,4,FALSE)</f>
        <v>joe.powell.mp@parliament.uk</v>
      </c>
      <c r="F580" s="29">
        <v>1340</v>
      </c>
      <c r="G580" s="29">
        <v>1340</v>
      </c>
      <c r="H580" s="29">
        <v>1300</v>
      </c>
      <c r="I580" s="30">
        <f>VLOOKUP(A580,'ECP Child Poverty data'!$A$3:$D$652,4,FALSE)</f>
        <v>5638</v>
      </c>
      <c r="J580" s="31">
        <f>VLOOKUP(A580,'ECP Child Poverty data'!$A$3:$E$652,5,FALSE)</f>
        <v>0.24017933011054993</v>
      </c>
      <c r="K580" s="30">
        <f t="shared" si="54"/>
        <v>23474.126592846009</v>
      </c>
      <c r="L580" s="54">
        <f t="shared" si="55"/>
        <v>5.5380122231946591E-2</v>
      </c>
      <c r="M580" s="32"/>
      <c r="N580" s="33">
        <f t="shared" si="56"/>
        <v>0.58461538461538465</v>
      </c>
      <c r="O580" s="33">
        <f t="shared" si="57"/>
        <v>0.40769230769230769</v>
      </c>
      <c r="P580" s="33">
        <f t="shared" si="58"/>
        <v>6.1538461538461542E-2</v>
      </c>
      <c r="Q580" s="33">
        <f t="shared" si="59"/>
        <v>0.60769230769230764</v>
      </c>
      <c r="R580" s="36"/>
      <c r="S580" s="37">
        <v>70</v>
      </c>
      <c r="T580" s="37">
        <v>50</v>
      </c>
      <c r="U580" s="37">
        <v>0</v>
      </c>
      <c r="V580" s="37">
        <v>0</v>
      </c>
      <c r="W580" s="37">
        <v>10</v>
      </c>
      <c r="X580" s="37">
        <v>790</v>
      </c>
      <c r="Y580" s="37">
        <v>320</v>
      </c>
      <c r="Z580" s="37">
        <v>470</v>
      </c>
      <c r="AA580" s="37">
        <v>560</v>
      </c>
      <c r="AB580" s="37">
        <v>130</v>
      </c>
      <c r="AC580" s="37">
        <v>310</v>
      </c>
      <c r="AD580" s="37">
        <v>120</v>
      </c>
      <c r="AE580" s="37">
        <v>450</v>
      </c>
      <c r="AF580" s="37">
        <v>760</v>
      </c>
      <c r="AG580" s="37">
        <v>580</v>
      </c>
      <c r="AH580" s="37">
        <v>780</v>
      </c>
      <c r="AI580" s="37">
        <v>380</v>
      </c>
      <c r="AJ580" s="37">
        <v>130</v>
      </c>
      <c r="AK580" s="37">
        <v>50</v>
      </c>
      <c r="AL580" s="37">
        <v>530</v>
      </c>
      <c r="AM580" s="37">
        <v>220</v>
      </c>
      <c r="AN580" s="37">
        <v>10</v>
      </c>
      <c r="AO580" s="37">
        <v>190</v>
      </c>
      <c r="AP580" s="37">
        <v>330</v>
      </c>
      <c r="AQ580" s="37">
        <v>330</v>
      </c>
      <c r="AR580" s="37">
        <v>310</v>
      </c>
      <c r="AS580" s="37">
        <v>40</v>
      </c>
      <c r="AT580" s="37">
        <v>0</v>
      </c>
      <c r="AU580" s="37">
        <v>280</v>
      </c>
      <c r="AV580" s="37">
        <v>220</v>
      </c>
      <c r="AW580" s="37">
        <v>700</v>
      </c>
      <c r="AX580" s="37">
        <v>320</v>
      </c>
      <c r="AY580" s="37">
        <v>80</v>
      </c>
      <c r="AZ580" s="37">
        <v>70</v>
      </c>
      <c r="BA580" s="37">
        <v>80</v>
      </c>
    </row>
    <row r="581" spans="1:53" ht="15" customHeight="1" x14ac:dyDescent="0.3">
      <c r="A581" s="22" t="s">
        <v>123</v>
      </c>
      <c r="B581" s="22" t="str">
        <f>VLOOKUP(A581,'ECP Child Poverty data'!$A$1:$B$652,2,FALSE)</f>
        <v>South East</v>
      </c>
      <c r="C581" s="22" t="str">
        <f>VLOOKUP(A581,'MP details'!$A$1:$D$651,2,FALSE)</f>
        <v>Alison Bennett</v>
      </c>
      <c r="D581" s="22" t="str">
        <f>VLOOKUP(A581,'MP details'!$A$1:$D$651,3,FALSE)</f>
        <v>Liberal Democrat</v>
      </c>
      <c r="E581" s="22" t="str">
        <f>VLOOKUP(A581,'MP details'!$A$1:$D$651,4,FALSE)</f>
        <v>alison.bennett.mp@parliament.uk</v>
      </c>
      <c r="F581" s="29">
        <v>1290</v>
      </c>
      <c r="G581" s="29">
        <v>1290</v>
      </c>
      <c r="H581" s="29">
        <v>1240</v>
      </c>
      <c r="I581" s="30">
        <f>VLOOKUP(A581,'ECP Child Poverty data'!$A$3:$D$652,4,FALSE)</f>
        <v>3464</v>
      </c>
      <c r="J581" s="31">
        <f>VLOOKUP(A581,'ECP Child Poverty data'!$A$3:$E$652,5,FALSE)</f>
        <v>0.15365968644618988</v>
      </c>
      <c r="K581" s="30">
        <f t="shared" si="54"/>
        <v>22543.323366815923</v>
      </c>
      <c r="L581" s="54">
        <f t="shared" si="55"/>
        <v>5.5005199536164964E-2</v>
      </c>
      <c r="M581" s="32"/>
      <c r="N581" s="33">
        <f t="shared" si="56"/>
        <v>0.66935483870967738</v>
      </c>
      <c r="O581" s="33">
        <f t="shared" si="57"/>
        <v>0.4838709677419355</v>
      </c>
      <c r="P581" s="33">
        <f t="shared" si="58"/>
        <v>0.10483870967741936</v>
      </c>
      <c r="Q581" s="33">
        <f t="shared" si="59"/>
        <v>0.4838709677419355</v>
      </c>
      <c r="R581" s="36"/>
      <c r="S581" s="37">
        <v>110</v>
      </c>
      <c r="T581" s="37">
        <v>70</v>
      </c>
      <c r="U581" s="37">
        <v>20</v>
      </c>
      <c r="V581" s="37">
        <v>0</v>
      </c>
      <c r="W581" s="37">
        <v>10</v>
      </c>
      <c r="X581" s="37">
        <v>600</v>
      </c>
      <c r="Y581" s="37">
        <v>280</v>
      </c>
      <c r="Z581" s="37">
        <v>320</v>
      </c>
      <c r="AA581" s="37">
        <v>690</v>
      </c>
      <c r="AB581" s="37">
        <v>260</v>
      </c>
      <c r="AC581" s="37">
        <v>290</v>
      </c>
      <c r="AD581" s="37">
        <v>140</v>
      </c>
      <c r="AE581" s="37">
        <v>540</v>
      </c>
      <c r="AF581" s="37">
        <v>830</v>
      </c>
      <c r="AG581" s="37">
        <v>460</v>
      </c>
      <c r="AH581" s="37">
        <v>750</v>
      </c>
      <c r="AI581" s="37">
        <v>320</v>
      </c>
      <c r="AJ581" s="37">
        <v>140</v>
      </c>
      <c r="AK581" s="37">
        <v>70</v>
      </c>
      <c r="AL581" s="37">
        <v>600</v>
      </c>
      <c r="AM581" s="37">
        <v>180</v>
      </c>
      <c r="AN581" s="37">
        <v>0</v>
      </c>
      <c r="AO581" s="37">
        <v>200</v>
      </c>
      <c r="AP581" s="37">
        <v>470</v>
      </c>
      <c r="AQ581" s="37">
        <v>460</v>
      </c>
      <c r="AR581" s="37">
        <v>440</v>
      </c>
      <c r="AS581" s="37">
        <v>50</v>
      </c>
      <c r="AT581" s="37">
        <v>0</v>
      </c>
      <c r="AU581" s="37">
        <v>160</v>
      </c>
      <c r="AV581" s="37">
        <v>150</v>
      </c>
      <c r="AW581" s="37">
        <v>740</v>
      </c>
      <c r="AX581" s="37">
        <v>460</v>
      </c>
      <c r="AY581" s="37">
        <v>80</v>
      </c>
      <c r="AZ581" s="37">
        <v>50</v>
      </c>
      <c r="BA581" s="37">
        <v>130</v>
      </c>
    </row>
    <row r="582" spans="1:53" ht="15" customHeight="1" x14ac:dyDescent="0.3">
      <c r="A582" s="22" t="s">
        <v>579</v>
      </c>
      <c r="B582" s="22" t="str">
        <f>VLOOKUP(A582,'ECP Child Poverty data'!$A$1:$B$652,2,FALSE)</f>
        <v>North West</v>
      </c>
      <c r="C582" s="22" t="str">
        <f>VLOOKUP(A582,'MP details'!$A$1:$D$651,2,FALSE)</f>
        <v>Tim Farron</v>
      </c>
      <c r="D582" s="22" t="str">
        <f>VLOOKUP(A582,'MP details'!$A$1:$D$651,3,FALSE)</f>
        <v>Liberal Democrat</v>
      </c>
      <c r="E582" s="22" t="str">
        <f>VLOOKUP(A582,'MP details'!$A$1:$D$651,4,FALSE)</f>
        <v>tim.farron.mp@parliament.uk</v>
      </c>
      <c r="F582" s="29">
        <v>830</v>
      </c>
      <c r="G582" s="29">
        <v>830</v>
      </c>
      <c r="H582" s="29">
        <v>810</v>
      </c>
      <c r="I582" s="30">
        <f>VLOOKUP(A582,'ECP Child Poverty data'!$A$3:$D$652,4,FALSE)</f>
        <v>4145</v>
      </c>
      <c r="J582" s="31">
        <f>VLOOKUP(A582,'ECP Child Poverty data'!$A$3:$E$652,5,FALSE)</f>
        <v>0.27800279855728149</v>
      </c>
      <c r="K582" s="30">
        <f t="shared" si="54"/>
        <v>14909.921847948366</v>
      </c>
      <c r="L582" s="54">
        <f t="shared" si="55"/>
        <v>5.4326240490083957E-2</v>
      </c>
      <c r="M582" s="32"/>
      <c r="N582" s="33">
        <f t="shared" si="56"/>
        <v>0.76543209876543206</v>
      </c>
      <c r="O582" s="33">
        <f t="shared" si="57"/>
        <v>0.30864197530864196</v>
      </c>
      <c r="P582" s="33">
        <f t="shared" si="58"/>
        <v>9.8765432098765427E-2</v>
      </c>
      <c r="Q582" s="33">
        <f t="shared" si="59"/>
        <v>0.49382716049382713</v>
      </c>
      <c r="R582" s="36"/>
      <c r="S582" s="37">
        <v>40</v>
      </c>
      <c r="T582" s="37">
        <v>20</v>
      </c>
      <c r="U582" s="37">
        <v>0</v>
      </c>
      <c r="V582" s="37">
        <v>0</v>
      </c>
      <c r="W582" s="37">
        <v>10</v>
      </c>
      <c r="X582" s="37">
        <v>400</v>
      </c>
      <c r="Y582" s="37">
        <v>240</v>
      </c>
      <c r="Z582" s="37">
        <v>160</v>
      </c>
      <c r="AA582" s="37">
        <v>430</v>
      </c>
      <c r="AB582" s="37">
        <v>210</v>
      </c>
      <c r="AC582" s="37">
        <v>170</v>
      </c>
      <c r="AD582" s="37">
        <v>50</v>
      </c>
      <c r="AE582" s="37">
        <v>450</v>
      </c>
      <c r="AF582" s="37">
        <v>620</v>
      </c>
      <c r="AG582" s="37">
        <v>210</v>
      </c>
      <c r="AH582" s="37">
        <v>450</v>
      </c>
      <c r="AI582" s="37">
        <v>250</v>
      </c>
      <c r="AJ582" s="37">
        <v>60</v>
      </c>
      <c r="AK582" s="37">
        <v>60</v>
      </c>
      <c r="AL582" s="37">
        <v>250</v>
      </c>
      <c r="AM582" s="37">
        <v>90</v>
      </c>
      <c r="AN582" s="37">
        <v>0</v>
      </c>
      <c r="AO582" s="37">
        <v>70</v>
      </c>
      <c r="AP582" s="37">
        <v>160</v>
      </c>
      <c r="AQ582" s="37">
        <v>150</v>
      </c>
      <c r="AR582" s="37">
        <v>140</v>
      </c>
      <c r="AS582" s="37">
        <v>20</v>
      </c>
      <c r="AT582" s="37">
        <v>0</v>
      </c>
      <c r="AU582" s="37">
        <v>110</v>
      </c>
      <c r="AV582" s="37">
        <v>160</v>
      </c>
      <c r="AW582" s="37">
        <v>360</v>
      </c>
      <c r="AX582" s="37">
        <v>360</v>
      </c>
      <c r="AY582" s="37">
        <v>30</v>
      </c>
      <c r="AZ582" s="37">
        <v>60</v>
      </c>
      <c r="BA582" s="37">
        <v>80</v>
      </c>
    </row>
    <row r="583" spans="1:53" ht="15" customHeight="1" x14ac:dyDescent="0.3">
      <c r="A583" s="22" t="s">
        <v>272</v>
      </c>
      <c r="B583" s="22" t="str">
        <f>VLOOKUP(A583,'ECP Child Poverty data'!$A$1:$B$652,2,FALSE)</f>
        <v>South East</v>
      </c>
      <c r="C583" s="22" t="str">
        <f>VLOOKUP(A583,'MP details'!$A$1:$D$651,2,FALSE)</f>
        <v>Chris Coghlan</v>
      </c>
      <c r="D583" s="22" t="str">
        <f>VLOOKUP(A583,'MP details'!$A$1:$D$651,3,FALSE)</f>
        <v>Liberal Democrat</v>
      </c>
      <c r="E583" s="22" t="str">
        <f>VLOOKUP(A583,'MP details'!$A$1:$D$651,4,FALSE)</f>
        <v>chris.coghlan.mp@parliament.uk</v>
      </c>
      <c r="F583" s="29">
        <v>1110</v>
      </c>
      <c r="G583" s="29">
        <v>1110</v>
      </c>
      <c r="H583" s="29">
        <v>1060</v>
      </c>
      <c r="I583" s="30">
        <f>VLOOKUP(A583,'ECP Child Poverty data'!$A$3:$D$652,4,FALSE)</f>
        <v>3441</v>
      </c>
      <c r="J583" s="31">
        <f>VLOOKUP(A583,'ECP Child Poverty data'!$A$3:$E$652,5,FALSE)</f>
        <v>0.17553253471851349</v>
      </c>
      <c r="K583" s="30">
        <f t="shared" si="54"/>
        <v>19603.203505937159</v>
      </c>
      <c r="L583" s="54">
        <f t="shared" si="55"/>
        <v>5.4072794769434558E-2</v>
      </c>
      <c r="M583" s="32"/>
      <c r="N583" s="33">
        <f t="shared" si="56"/>
        <v>0.68867924528301883</v>
      </c>
      <c r="O583" s="33">
        <f t="shared" si="57"/>
        <v>0.48113207547169812</v>
      </c>
      <c r="P583" s="33">
        <f t="shared" si="58"/>
        <v>8.4905660377358486E-2</v>
      </c>
      <c r="Q583" s="33">
        <f t="shared" si="59"/>
        <v>0.57547169811320753</v>
      </c>
      <c r="R583" s="36"/>
      <c r="S583" s="37">
        <v>90</v>
      </c>
      <c r="T583" s="37">
        <v>50</v>
      </c>
      <c r="U583" s="37">
        <v>0</v>
      </c>
      <c r="V583" s="37">
        <v>20</v>
      </c>
      <c r="W583" s="37">
        <v>20</v>
      </c>
      <c r="X583" s="37">
        <v>610</v>
      </c>
      <c r="Y583" s="37">
        <v>280</v>
      </c>
      <c r="Z583" s="37">
        <v>330</v>
      </c>
      <c r="AA583" s="37">
        <v>500</v>
      </c>
      <c r="AB583" s="37">
        <v>160</v>
      </c>
      <c r="AC583" s="37">
        <v>280</v>
      </c>
      <c r="AD583" s="37">
        <v>50</v>
      </c>
      <c r="AE583" s="37">
        <v>440</v>
      </c>
      <c r="AF583" s="37">
        <v>730</v>
      </c>
      <c r="AG583" s="37">
        <v>380</v>
      </c>
      <c r="AH583" s="37">
        <v>660</v>
      </c>
      <c r="AI583" s="37">
        <v>290</v>
      </c>
      <c r="AJ583" s="37">
        <v>80</v>
      </c>
      <c r="AK583" s="37">
        <v>70</v>
      </c>
      <c r="AL583" s="37">
        <v>510</v>
      </c>
      <c r="AM583" s="37">
        <v>140</v>
      </c>
      <c r="AN583" s="37">
        <v>0</v>
      </c>
      <c r="AO583" s="37">
        <v>150</v>
      </c>
      <c r="AP583" s="37">
        <v>410</v>
      </c>
      <c r="AQ583" s="37">
        <v>390</v>
      </c>
      <c r="AR583" s="37">
        <v>370</v>
      </c>
      <c r="AS583" s="37">
        <v>40</v>
      </c>
      <c r="AT583" s="37">
        <v>10</v>
      </c>
      <c r="AU583" s="37">
        <v>130</v>
      </c>
      <c r="AV583" s="37">
        <v>140</v>
      </c>
      <c r="AW583" s="37">
        <v>630</v>
      </c>
      <c r="AX583" s="37">
        <v>380</v>
      </c>
      <c r="AY583" s="37">
        <v>70</v>
      </c>
      <c r="AZ583" s="37">
        <v>70</v>
      </c>
      <c r="BA583" s="37">
        <v>90</v>
      </c>
    </row>
    <row r="584" spans="1:53" ht="15" customHeight="1" x14ac:dyDescent="0.3">
      <c r="A584" s="22" t="s">
        <v>631</v>
      </c>
      <c r="B584" s="22" t="str">
        <f>VLOOKUP(A584,'ECP Child Poverty data'!$A$1:$B$652,2,FALSE)</f>
        <v>Scotland</v>
      </c>
      <c r="C584" s="22" t="str">
        <f>VLOOKUP(A584,'MP details'!$A$1:$D$651,2,FALSE)</f>
        <v>Harriet Cross</v>
      </c>
      <c r="D584" s="22" t="str">
        <f>VLOOKUP(A584,'MP details'!$A$1:$D$651,3,FALSE)</f>
        <v>Conservative</v>
      </c>
      <c r="E584" s="22" t="str">
        <f>VLOOKUP(A584,'MP details'!$A$1:$D$651,4,FALSE)</f>
        <v>harriet.cross.mp@parliament.uk</v>
      </c>
      <c r="F584" s="29">
        <v>1070</v>
      </c>
      <c r="G584" s="29">
        <v>1070</v>
      </c>
      <c r="H584" s="29">
        <v>1030</v>
      </c>
      <c r="I584" s="30">
        <f>VLOOKUP(A584,'ECP Child Poverty data'!$A$3:$D$652,4,FALSE)</f>
        <v>2662</v>
      </c>
      <c r="J584" s="31">
        <f>VLOOKUP(A584,'ECP Child Poverty data'!$A$3:$E$652,5,FALSE)</f>
        <v>0.13970969617366791</v>
      </c>
      <c r="K584" s="30">
        <f t="shared" si="54"/>
        <v>19053.795641291548</v>
      </c>
      <c r="L584" s="54">
        <f t="shared" si="55"/>
        <v>5.4057470720840696E-2</v>
      </c>
      <c r="M584" s="32"/>
      <c r="N584" s="33">
        <f t="shared" si="56"/>
        <v>0.60194174757281549</v>
      </c>
      <c r="O584" s="33">
        <f t="shared" si="57"/>
        <v>0.4854368932038835</v>
      </c>
      <c r="P584" s="33">
        <f t="shared" si="58"/>
        <v>9.7087378640776698E-2</v>
      </c>
      <c r="Q584" s="33">
        <f t="shared" si="59"/>
        <v>0.49514563106796117</v>
      </c>
      <c r="R584" s="36"/>
      <c r="S584" s="37">
        <v>50</v>
      </c>
      <c r="T584" s="37">
        <v>30</v>
      </c>
      <c r="U584" s="37">
        <v>0</v>
      </c>
      <c r="V584" s="37">
        <v>0</v>
      </c>
      <c r="W584" s="37">
        <v>10</v>
      </c>
      <c r="X584" s="37">
        <v>510</v>
      </c>
      <c r="Y584" s="37">
        <v>180</v>
      </c>
      <c r="Z584" s="37">
        <v>320</v>
      </c>
      <c r="AA584" s="37">
        <v>560</v>
      </c>
      <c r="AB584" s="37">
        <v>110</v>
      </c>
      <c r="AC584" s="37">
        <v>330</v>
      </c>
      <c r="AD584" s="37">
        <v>120</v>
      </c>
      <c r="AE584" s="37">
        <v>290</v>
      </c>
      <c r="AF584" s="37">
        <v>620</v>
      </c>
      <c r="AG584" s="37">
        <v>440</v>
      </c>
      <c r="AH584" s="37">
        <v>590</v>
      </c>
      <c r="AI584" s="37">
        <v>290</v>
      </c>
      <c r="AJ584" s="37">
        <v>120</v>
      </c>
      <c r="AK584" s="37">
        <v>60</v>
      </c>
      <c r="AL584" s="37">
        <v>500</v>
      </c>
      <c r="AM584" s="37">
        <v>230</v>
      </c>
      <c r="AN584" s="37">
        <v>0</v>
      </c>
      <c r="AO584" s="37">
        <v>0</v>
      </c>
      <c r="AP584" s="37">
        <v>340</v>
      </c>
      <c r="AQ584" s="37">
        <v>60</v>
      </c>
      <c r="AR584" s="37">
        <v>60</v>
      </c>
      <c r="AS584" s="37">
        <v>0</v>
      </c>
      <c r="AT584" s="37">
        <v>0</v>
      </c>
      <c r="AU584" s="37">
        <v>170</v>
      </c>
      <c r="AV584" s="37">
        <v>130</v>
      </c>
      <c r="AW584" s="37">
        <v>640</v>
      </c>
      <c r="AX584" s="37">
        <v>360</v>
      </c>
      <c r="AY584" s="37">
        <v>30</v>
      </c>
      <c r="AZ584" s="37">
        <v>80</v>
      </c>
      <c r="BA584" s="37">
        <v>100</v>
      </c>
    </row>
    <row r="585" spans="1:53" x14ac:dyDescent="0.3">
      <c r="A585" s="22" t="s">
        <v>122</v>
      </c>
      <c r="B585" s="22" t="str">
        <f>VLOOKUP(A585,'ECP Child Poverty data'!$A$1:$B$652,2,FALSE)</f>
        <v>South East</v>
      </c>
      <c r="C585" s="22" t="str">
        <f>VLOOKUP(A585,'MP details'!$A$1:$D$651,2,FALSE)</f>
        <v>John Milne</v>
      </c>
      <c r="D585" s="22" t="str">
        <f>VLOOKUP(A585,'MP details'!$A$1:$D$651,3,FALSE)</f>
        <v>Liberal Democrat</v>
      </c>
      <c r="E585" s="22" t="str">
        <f>VLOOKUP(A585,'MP details'!$A$1:$D$651,4,FALSE)</f>
        <v>john.milne.mp@parliament.uk</v>
      </c>
      <c r="F585" s="29">
        <v>1240</v>
      </c>
      <c r="G585" s="29">
        <v>1240</v>
      </c>
      <c r="H585" s="29">
        <v>1200</v>
      </c>
      <c r="I585" s="30">
        <f>VLOOKUP(A585,'ECP Child Poverty data'!$A$3:$D$652,4,FALSE)</f>
        <v>3836</v>
      </c>
      <c r="J585" s="31">
        <f>VLOOKUP(A585,'ECP Child Poverty data'!$A$3:$E$652,5,FALSE)</f>
        <v>0.17223025858402252</v>
      </c>
      <c r="K585" s="30">
        <f t="shared" si="54"/>
        <v>22272.509090663691</v>
      </c>
      <c r="L585" s="54">
        <f t="shared" si="55"/>
        <v>5.3878078806263566E-2</v>
      </c>
      <c r="M585" s="32"/>
      <c r="N585" s="33">
        <f t="shared" si="56"/>
        <v>0.71666666666666667</v>
      </c>
      <c r="O585" s="33">
        <f t="shared" si="57"/>
        <v>0.41666666666666669</v>
      </c>
      <c r="P585" s="33">
        <f t="shared" si="58"/>
        <v>7.4999999999999997E-2</v>
      </c>
      <c r="Q585" s="33">
        <f t="shared" si="59"/>
        <v>0.49166666666666664</v>
      </c>
      <c r="R585" s="36"/>
      <c r="S585" s="37">
        <v>60</v>
      </c>
      <c r="T585" s="37">
        <v>40</v>
      </c>
      <c r="U585" s="37">
        <v>10</v>
      </c>
      <c r="V585" s="37">
        <v>0</v>
      </c>
      <c r="W585" s="37">
        <v>0</v>
      </c>
      <c r="X585" s="37">
        <v>590</v>
      </c>
      <c r="Y585" s="37">
        <v>320</v>
      </c>
      <c r="Z585" s="37">
        <v>270</v>
      </c>
      <c r="AA585" s="37">
        <v>650</v>
      </c>
      <c r="AB585" s="37">
        <v>250</v>
      </c>
      <c r="AC585" s="37">
        <v>290</v>
      </c>
      <c r="AD585" s="37">
        <v>110</v>
      </c>
      <c r="AE585" s="37">
        <v>570</v>
      </c>
      <c r="AF585" s="37">
        <v>860</v>
      </c>
      <c r="AG585" s="37">
        <v>380</v>
      </c>
      <c r="AH585" s="37">
        <v>750</v>
      </c>
      <c r="AI585" s="37">
        <v>320</v>
      </c>
      <c r="AJ585" s="37">
        <v>110</v>
      </c>
      <c r="AK585" s="37">
        <v>60</v>
      </c>
      <c r="AL585" s="37">
        <v>500</v>
      </c>
      <c r="AM585" s="37">
        <v>160</v>
      </c>
      <c r="AN585" s="37">
        <v>0</v>
      </c>
      <c r="AO585" s="37">
        <v>170</v>
      </c>
      <c r="AP585" s="37">
        <v>370</v>
      </c>
      <c r="AQ585" s="37">
        <v>360</v>
      </c>
      <c r="AR585" s="37">
        <v>350</v>
      </c>
      <c r="AS585" s="37">
        <v>20</v>
      </c>
      <c r="AT585" s="37">
        <v>0</v>
      </c>
      <c r="AU585" s="37">
        <v>170</v>
      </c>
      <c r="AV585" s="37">
        <v>190</v>
      </c>
      <c r="AW585" s="37">
        <v>630</v>
      </c>
      <c r="AX585" s="37">
        <v>500</v>
      </c>
      <c r="AY585" s="37">
        <v>50</v>
      </c>
      <c r="AZ585" s="37">
        <v>70</v>
      </c>
      <c r="BA585" s="37">
        <v>90</v>
      </c>
    </row>
    <row r="586" spans="1:53" x14ac:dyDescent="0.3">
      <c r="A586" s="22" t="s">
        <v>452</v>
      </c>
      <c r="B586" s="22" t="str">
        <f>VLOOKUP(A586,'ECP Child Poverty data'!$A$1:$B$652,2,FALSE)</f>
        <v>South East</v>
      </c>
      <c r="C586" s="22" t="str">
        <f>VLOOKUP(A586,'MP details'!$A$1:$D$651,2,FALSE)</f>
        <v>Layla Moran</v>
      </c>
      <c r="D586" s="22" t="str">
        <f>VLOOKUP(A586,'MP details'!$A$1:$D$651,3,FALSE)</f>
        <v>Liberal Democrat</v>
      </c>
      <c r="E586" s="22" t="str">
        <f>VLOOKUP(A586,'MP details'!$A$1:$D$651,4,FALSE)</f>
        <v>layla.moran.mp@parliament.uk</v>
      </c>
      <c r="F586" s="29">
        <v>1020</v>
      </c>
      <c r="G586" s="29">
        <v>1020</v>
      </c>
      <c r="H586" s="29">
        <v>1000</v>
      </c>
      <c r="I586" s="30">
        <f>VLOOKUP(A586,'ECP Child Poverty data'!$A$3:$D$652,4,FALSE)</f>
        <v>3042</v>
      </c>
      <c r="J586" s="31">
        <f>VLOOKUP(A586,'ECP Child Poverty data'!$A$3:$E$652,5,FALSE)</f>
        <v>0.16387470066547394</v>
      </c>
      <c r="K586" s="30">
        <f t="shared" si="54"/>
        <v>18562.96296894415</v>
      </c>
      <c r="L586" s="54">
        <f t="shared" si="55"/>
        <v>5.3870710277933574E-2</v>
      </c>
      <c r="M586" s="32"/>
      <c r="N586" s="33">
        <f t="shared" si="56"/>
        <v>0.6</v>
      </c>
      <c r="O586" s="33">
        <f t="shared" si="57"/>
        <v>0.42</v>
      </c>
      <c r="P586" s="33">
        <f t="shared" si="58"/>
        <v>0.11</v>
      </c>
      <c r="Q586" s="33">
        <f t="shared" si="59"/>
        <v>0.49</v>
      </c>
      <c r="R586" s="36"/>
      <c r="S586" s="37">
        <v>50</v>
      </c>
      <c r="T586" s="37">
        <v>30</v>
      </c>
      <c r="U586" s="37">
        <v>0</v>
      </c>
      <c r="V586" s="37">
        <v>0</v>
      </c>
      <c r="W586" s="37">
        <v>10</v>
      </c>
      <c r="X586" s="37">
        <v>490</v>
      </c>
      <c r="Y586" s="37">
        <v>200</v>
      </c>
      <c r="Z586" s="37">
        <v>290</v>
      </c>
      <c r="AA586" s="37">
        <v>530</v>
      </c>
      <c r="AB586" s="37">
        <v>120</v>
      </c>
      <c r="AC586" s="37">
        <v>280</v>
      </c>
      <c r="AD586" s="37">
        <v>130</v>
      </c>
      <c r="AE586" s="37">
        <v>320</v>
      </c>
      <c r="AF586" s="37">
        <v>600</v>
      </c>
      <c r="AG586" s="37">
        <v>420</v>
      </c>
      <c r="AH586" s="37">
        <v>580</v>
      </c>
      <c r="AI586" s="37">
        <v>300</v>
      </c>
      <c r="AJ586" s="37">
        <v>100</v>
      </c>
      <c r="AK586" s="37">
        <v>50</v>
      </c>
      <c r="AL586" s="37">
        <v>420</v>
      </c>
      <c r="AM586" s="37">
        <v>110</v>
      </c>
      <c r="AN586" s="37">
        <v>0</v>
      </c>
      <c r="AO586" s="37">
        <v>130</v>
      </c>
      <c r="AP586" s="37">
        <v>340</v>
      </c>
      <c r="AQ586" s="37">
        <v>320</v>
      </c>
      <c r="AR586" s="37">
        <v>320</v>
      </c>
      <c r="AS586" s="37">
        <v>30</v>
      </c>
      <c r="AT586" s="37">
        <v>0</v>
      </c>
      <c r="AU586" s="37">
        <v>160</v>
      </c>
      <c r="AV586" s="37">
        <v>160</v>
      </c>
      <c r="AW586" s="37">
        <v>520</v>
      </c>
      <c r="AX586" s="37">
        <v>320</v>
      </c>
      <c r="AY586" s="37">
        <v>80</v>
      </c>
      <c r="AZ586" s="37">
        <v>110</v>
      </c>
      <c r="BA586" s="37">
        <v>110</v>
      </c>
    </row>
    <row r="587" spans="1:53" ht="15" customHeight="1" x14ac:dyDescent="0.3">
      <c r="A587" s="22" t="s">
        <v>307</v>
      </c>
      <c r="B587" s="22" t="str">
        <f>VLOOKUP(A587,'ECP Child Poverty data'!$A$1:$B$652,2,FALSE)</f>
        <v>South East</v>
      </c>
      <c r="C587" s="22" t="str">
        <f>VLOOKUP(A587,'MP details'!$A$1:$D$651,2,FALSE)</f>
        <v>Sir Jeremy Hunt</v>
      </c>
      <c r="D587" s="22" t="str">
        <f>VLOOKUP(A587,'MP details'!$A$1:$D$651,3,FALSE)</f>
        <v>Conservative</v>
      </c>
      <c r="E587" s="22" t="str">
        <f>VLOOKUP(A587,'MP details'!$A$1:$D$651,4,FALSE)</f>
        <v>huntj@parliament.uk</v>
      </c>
      <c r="F587" s="29">
        <v>1200</v>
      </c>
      <c r="G587" s="29">
        <v>1200</v>
      </c>
      <c r="H587" s="29">
        <v>1140</v>
      </c>
      <c r="I587" s="30">
        <f>VLOOKUP(A587,'ECP Child Poverty data'!$A$3:$D$652,4,FALSE)</f>
        <v>3191</v>
      </c>
      <c r="J587" s="31">
        <f>VLOOKUP(A587,'ECP Child Poverty data'!$A$3:$E$652,5,FALSE)</f>
        <v>0.15020902454853058</v>
      </c>
      <c r="K587" s="30">
        <f t="shared" si="54"/>
        <v>21243.730259156495</v>
      </c>
      <c r="L587" s="54">
        <f t="shared" si="55"/>
        <v>5.3662891878823213E-2</v>
      </c>
      <c r="M587" s="32"/>
      <c r="N587" s="33">
        <f t="shared" si="56"/>
        <v>0.63157894736842102</v>
      </c>
      <c r="O587" s="33">
        <f t="shared" si="57"/>
        <v>0.47368421052631576</v>
      </c>
      <c r="P587" s="33">
        <f t="shared" si="58"/>
        <v>0.13157894736842105</v>
      </c>
      <c r="Q587" s="33">
        <f t="shared" si="59"/>
        <v>0.59649122807017541</v>
      </c>
      <c r="R587" s="36"/>
      <c r="S587" s="37">
        <v>80</v>
      </c>
      <c r="T587" s="37">
        <v>60</v>
      </c>
      <c r="U587" s="37">
        <v>0</v>
      </c>
      <c r="V587" s="37">
        <v>0</v>
      </c>
      <c r="W587" s="37">
        <v>10</v>
      </c>
      <c r="X587" s="37">
        <v>680</v>
      </c>
      <c r="Y587" s="37">
        <v>270</v>
      </c>
      <c r="Z587" s="37">
        <v>410</v>
      </c>
      <c r="AA587" s="37">
        <v>520</v>
      </c>
      <c r="AB587" s="37">
        <v>200</v>
      </c>
      <c r="AC587" s="37">
        <v>250</v>
      </c>
      <c r="AD587" s="37">
        <v>70</v>
      </c>
      <c r="AE587" s="37">
        <v>470</v>
      </c>
      <c r="AF587" s="37">
        <v>720</v>
      </c>
      <c r="AG587" s="37">
        <v>480</v>
      </c>
      <c r="AH587" s="37">
        <v>740</v>
      </c>
      <c r="AI587" s="37">
        <v>300</v>
      </c>
      <c r="AJ587" s="37">
        <v>110</v>
      </c>
      <c r="AK587" s="37">
        <v>50</v>
      </c>
      <c r="AL587" s="37">
        <v>540</v>
      </c>
      <c r="AM587" s="37">
        <v>110</v>
      </c>
      <c r="AN587" s="37">
        <v>0</v>
      </c>
      <c r="AO587" s="37">
        <v>160</v>
      </c>
      <c r="AP587" s="37">
        <v>440</v>
      </c>
      <c r="AQ587" s="37">
        <v>430</v>
      </c>
      <c r="AR587" s="37">
        <v>410</v>
      </c>
      <c r="AS587" s="37">
        <v>50</v>
      </c>
      <c r="AT587" s="37">
        <v>0</v>
      </c>
      <c r="AU587" s="37">
        <v>170</v>
      </c>
      <c r="AV587" s="37">
        <v>120</v>
      </c>
      <c r="AW587" s="37">
        <v>640</v>
      </c>
      <c r="AX587" s="37">
        <v>400</v>
      </c>
      <c r="AY587" s="37">
        <v>90</v>
      </c>
      <c r="AZ587" s="37">
        <v>60</v>
      </c>
      <c r="BA587" s="37">
        <v>150</v>
      </c>
    </row>
    <row r="588" spans="1:53" x14ac:dyDescent="0.3">
      <c r="A588" s="22" t="s">
        <v>401</v>
      </c>
      <c r="B588" s="22" t="str">
        <f>VLOOKUP(A588,'ECP Child Poverty data'!$A$1:$B$652,2,FALSE)</f>
        <v>East Midlands</v>
      </c>
      <c r="C588" s="22" t="str">
        <f>VLOOKUP(A588,'MP details'!$A$1:$D$651,2,FALSE)</f>
        <v>Jonathan Davies</v>
      </c>
      <c r="D588" s="22" t="str">
        <f>VLOOKUP(A588,'MP details'!$A$1:$D$651,3,FALSE)</f>
        <v>Labour</v>
      </c>
      <c r="E588" s="22" t="str">
        <f>VLOOKUP(A588,'MP details'!$A$1:$D$651,4,FALSE)</f>
        <v>jonathan.davies.mp@parliament.uk</v>
      </c>
      <c r="F588" s="29">
        <v>1010</v>
      </c>
      <c r="G588" s="29">
        <v>1010</v>
      </c>
      <c r="H588" s="29">
        <v>960</v>
      </c>
      <c r="I588" s="30">
        <f>VLOOKUP(A588,'ECP Child Poverty data'!$A$3:$D$652,4,FALSE)</f>
        <v>3675</v>
      </c>
      <c r="J588" s="31">
        <f>VLOOKUP(A588,'ECP Child Poverty data'!$A$3:$E$652,5,FALSE)</f>
        <v>0.2054254561662674</v>
      </c>
      <c r="K588" s="30">
        <f t="shared" si="54"/>
        <v>17889.701055479345</v>
      </c>
      <c r="L588" s="54">
        <f t="shared" si="55"/>
        <v>5.3662159978126997E-2</v>
      </c>
      <c r="M588" s="32"/>
      <c r="N588" s="33">
        <f t="shared" si="56"/>
        <v>0.55208333333333337</v>
      </c>
      <c r="O588" s="33">
        <f t="shared" si="57"/>
        <v>0.59375</v>
      </c>
      <c r="P588" s="33">
        <f t="shared" si="58"/>
        <v>6.25E-2</v>
      </c>
      <c r="Q588" s="33">
        <f t="shared" si="59"/>
        <v>0.61458333333333337</v>
      </c>
      <c r="R588" s="36"/>
      <c r="S588" s="37">
        <v>80</v>
      </c>
      <c r="T588" s="37">
        <v>50</v>
      </c>
      <c r="U588" s="37">
        <v>10</v>
      </c>
      <c r="V588" s="37">
        <v>10</v>
      </c>
      <c r="W588" s="37">
        <v>10</v>
      </c>
      <c r="X588" s="37">
        <v>590</v>
      </c>
      <c r="Y588" s="37">
        <v>220</v>
      </c>
      <c r="Z588" s="37">
        <v>370</v>
      </c>
      <c r="AA588" s="37">
        <v>420</v>
      </c>
      <c r="AB588" s="37">
        <v>140</v>
      </c>
      <c r="AC588" s="37">
        <v>180</v>
      </c>
      <c r="AD588" s="37">
        <v>100</v>
      </c>
      <c r="AE588" s="37">
        <v>360</v>
      </c>
      <c r="AF588" s="37">
        <v>530</v>
      </c>
      <c r="AG588" s="37">
        <v>470</v>
      </c>
      <c r="AH588" s="37">
        <v>590</v>
      </c>
      <c r="AI588" s="37">
        <v>240</v>
      </c>
      <c r="AJ588" s="37">
        <v>100</v>
      </c>
      <c r="AK588" s="37">
        <v>70</v>
      </c>
      <c r="AL588" s="37">
        <v>570</v>
      </c>
      <c r="AM588" s="37">
        <v>180</v>
      </c>
      <c r="AN588" s="37">
        <v>0</v>
      </c>
      <c r="AO588" s="37">
        <v>210</v>
      </c>
      <c r="AP588" s="37">
        <v>440</v>
      </c>
      <c r="AQ588" s="37">
        <v>450</v>
      </c>
      <c r="AR588" s="37">
        <v>420</v>
      </c>
      <c r="AS588" s="37">
        <v>70</v>
      </c>
      <c r="AT588" s="37">
        <v>0</v>
      </c>
      <c r="AU588" s="37">
        <v>130</v>
      </c>
      <c r="AV588" s="37">
        <v>100</v>
      </c>
      <c r="AW588" s="37">
        <v>670</v>
      </c>
      <c r="AX588" s="37">
        <v>210</v>
      </c>
      <c r="AY588" s="37">
        <v>50</v>
      </c>
      <c r="AZ588" s="37">
        <v>40</v>
      </c>
      <c r="BA588" s="37">
        <v>60</v>
      </c>
    </row>
    <row r="589" spans="1:53" x14ac:dyDescent="0.3">
      <c r="A589" s="22" t="s">
        <v>118</v>
      </c>
      <c r="B589" s="22" t="str">
        <f>VLOOKUP(A589,'ECP Child Poverty data'!$A$1:$B$652,2,FALSE)</f>
        <v>South East</v>
      </c>
      <c r="C589" s="22" t="str">
        <f>VLOOKUP(A589,'MP details'!$A$1:$D$651,2,FALSE)</f>
        <v>Dr Al Pinkerton</v>
      </c>
      <c r="D589" s="22" t="str">
        <f>VLOOKUP(A589,'MP details'!$A$1:$D$651,3,FALSE)</f>
        <v>Liberal Democrat</v>
      </c>
      <c r="E589" s="22" t="str">
        <f>VLOOKUP(A589,'MP details'!$A$1:$D$651,4,FALSE)</f>
        <v>al.pinkerton.mp@parliament.uk</v>
      </c>
      <c r="F589" s="29">
        <v>1140</v>
      </c>
      <c r="G589" s="29">
        <v>1140</v>
      </c>
      <c r="H589" s="29">
        <v>1090</v>
      </c>
      <c r="I589" s="30">
        <f>VLOOKUP(A589,'ECP Child Poverty data'!$A$3:$D$652,4,FALSE)</f>
        <v>3669</v>
      </c>
      <c r="J589" s="31">
        <f>VLOOKUP(A589,'ECP Child Poverty data'!$A$3:$E$652,5,FALSE)</f>
        <v>0.18044313788414001</v>
      </c>
      <c r="K589" s="30">
        <f t="shared" si="54"/>
        <v>20333.275307791493</v>
      </c>
      <c r="L589" s="54">
        <f t="shared" si="55"/>
        <v>5.360671035533187E-2</v>
      </c>
      <c r="M589" s="32"/>
      <c r="N589" s="33">
        <f t="shared" si="56"/>
        <v>0.65137614678899081</v>
      </c>
      <c r="O589" s="33">
        <f t="shared" si="57"/>
        <v>0.44036697247706424</v>
      </c>
      <c r="P589" s="33">
        <f t="shared" si="58"/>
        <v>0.12844036697247707</v>
      </c>
      <c r="Q589" s="33">
        <f t="shared" si="59"/>
        <v>0.58715596330275233</v>
      </c>
      <c r="R589" s="36"/>
      <c r="S589" s="37">
        <v>90</v>
      </c>
      <c r="T589" s="37">
        <v>60</v>
      </c>
      <c r="U589" s="37">
        <v>20</v>
      </c>
      <c r="V589" s="37">
        <v>0</v>
      </c>
      <c r="W589" s="37">
        <v>0</v>
      </c>
      <c r="X589" s="37">
        <v>640</v>
      </c>
      <c r="Y589" s="37">
        <v>300</v>
      </c>
      <c r="Z589" s="37">
        <v>330</v>
      </c>
      <c r="AA589" s="37">
        <v>500</v>
      </c>
      <c r="AB589" s="37">
        <v>140</v>
      </c>
      <c r="AC589" s="37">
        <v>260</v>
      </c>
      <c r="AD589" s="37">
        <v>90</v>
      </c>
      <c r="AE589" s="37">
        <v>440</v>
      </c>
      <c r="AF589" s="37">
        <v>710</v>
      </c>
      <c r="AG589" s="37">
        <v>430</v>
      </c>
      <c r="AH589" s="37">
        <v>660</v>
      </c>
      <c r="AI589" s="37">
        <v>320</v>
      </c>
      <c r="AJ589" s="37">
        <v>90</v>
      </c>
      <c r="AK589" s="37">
        <v>70</v>
      </c>
      <c r="AL589" s="37">
        <v>480</v>
      </c>
      <c r="AM589" s="37">
        <v>120</v>
      </c>
      <c r="AN589" s="37">
        <v>0</v>
      </c>
      <c r="AO589" s="37">
        <v>130</v>
      </c>
      <c r="AP589" s="37">
        <v>360</v>
      </c>
      <c r="AQ589" s="37">
        <v>340</v>
      </c>
      <c r="AR589" s="37">
        <v>340</v>
      </c>
      <c r="AS589" s="37">
        <v>30</v>
      </c>
      <c r="AT589" s="37">
        <v>0</v>
      </c>
      <c r="AU589" s="37">
        <v>180</v>
      </c>
      <c r="AV589" s="37">
        <v>110</v>
      </c>
      <c r="AW589" s="37">
        <v>590</v>
      </c>
      <c r="AX589" s="37">
        <v>380</v>
      </c>
      <c r="AY589" s="37">
        <v>90</v>
      </c>
      <c r="AZ589" s="37">
        <v>70</v>
      </c>
      <c r="BA589" s="37">
        <v>140</v>
      </c>
    </row>
    <row r="590" spans="1:53" ht="15" customHeight="1" x14ac:dyDescent="0.3">
      <c r="A590" s="22" t="s">
        <v>343</v>
      </c>
      <c r="B590" s="22" t="str">
        <f>VLOOKUP(A590,'ECP Child Poverty data'!$A$1:$B$652,2,FALSE)</f>
        <v>South East</v>
      </c>
      <c r="C590" s="22" t="str">
        <f>VLOOKUP(A590,'MP details'!$A$1:$D$651,2,FALSE)</f>
        <v>Peter Kyle</v>
      </c>
      <c r="D590" s="22" t="str">
        <f>VLOOKUP(A590,'MP details'!$A$1:$D$651,3,FALSE)</f>
        <v>Labour</v>
      </c>
      <c r="E590" s="22" t="str">
        <f>VLOOKUP(A590,'MP details'!$A$1:$D$651,4,FALSE)</f>
        <v>peter.kyle.mp@parliament.uk</v>
      </c>
      <c r="F590" s="29">
        <v>1110</v>
      </c>
      <c r="G590" s="29">
        <v>1110</v>
      </c>
      <c r="H590" s="29">
        <v>1080</v>
      </c>
      <c r="I590" s="30">
        <f>VLOOKUP(A590,'ECP Child Poverty data'!$A$3:$D$652,4,FALSE)</f>
        <v>4368</v>
      </c>
      <c r="J590" s="31">
        <f>VLOOKUP(A590,'ECP Child Poverty data'!$A$3:$E$652,5,FALSE)</f>
        <v>0.21638467907905579</v>
      </c>
      <c r="K590" s="30">
        <f t="shared" si="54"/>
        <v>20186.272053041972</v>
      </c>
      <c r="L590" s="54">
        <f t="shared" si="55"/>
        <v>5.3501706365700612E-2</v>
      </c>
      <c r="M590" s="32"/>
      <c r="N590" s="33">
        <f t="shared" si="56"/>
        <v>0.60185185185185186</v>
      </c>
      <c r="O590" s="33">
        <f t="shared" si="57"/>
        <v>0.5092592592592593</v>
      </c>
      <c r="P590" s="33">
        <f t="shared" si="58"/>
        <v>9.2592592592592587E-2</v>
      </c>
      <c r="Q590" s="33">
        <f t="shared" si="59"/>
        <v>0.48148148148148145</v>
      </c>
      <c r="R590" s="36"/>
      <c r="S590" s="37">
        <v>60</v>
      </c>
      <c r="T590" s="37">
        <v>50</v>
      </c>
      <c r="U590" s="37">
        <v>0</v>
      </c>
      <c r="V590" s="37">
        <v>0</v>
      </c>
      <c r="W590" s="37">
        <v>0</v>
      </c>
      <c r="X590" s="37">
        <v>520</v>
      </c>
      <c r="Y590" s="37">
        <v>190</v>
      </c>
      <c r="Z590" s="37">
        <v>330</v>
      </c>
      <c r="AA590" s="37">
        <v>600</v>
      </c>
      <c r="AB590" s="37">
        <v>140</v>
      </c>
      <c r="AC590" s="37">
        <v>320</v>
      </c>
      <c r="AD590" s="37">
        <v>130</v>
      </c>
      <c r="AE590" s="37">
        <v>330</v>
      </c>
      <c r="AF590" s="37">
        <v>650</v>
      </c>
      <c r="AG590" s="37">
        <v>460</v>
      </c>
      <c r="AH590" s="37">
        <v>630</v>
      </c>
      <c r="AI590" s="37">
        <v>320</v>
      </c>
      <c r="AJ590" s="37">
        <v>100</v>
      </c>
      <c r="AK590" s="37">
        <v>60</v>
      </c>
      <c r="AL590" s="37">
        <v>550</v>
      </c>
      <c r="AM590" s="37">
        <v>170</v>
      </c>
      <c r="AN590" s="37">
        <v>0</v>
      </c>
      <c r="AO590" s="37">
        <v>230</v>
      </c>
      <c r="AP590" s="37">
        <v>400</v>
      </c>
      <c r="AQ590" s="37">
        <v>380</v>
      </c>
      <c r="AR590" s="37">
        <v>360</v>
      </c>
      <c r="AS590" s="37">
        <v>20</v>
      </c>
      <c r="AT590" s="37">
        <v>0</v>
      </c>
      <c r="AU590" s="37">
        <v>250</v>
      </c>
      <c r="AV590" s="37">
        <v>120</v>
      </c>
      <c r="AW590" s="37">
        <v>700</v>
      </c>
      <c r="AX590" s="37">
        <v>250</v>
      </c>
      <c r="AY590" s="37">
        <v>50</v>
      </c>
      <c r="AZ590" s="37">
        <v>80</v>
      </c>
      <c r="BA590" s="37">
        <v>100</v>
      </c>
    </row>
    <row r="591" spans="1:53" x14ac:dyDescent="0.3">
      <c r="A591" s="22" t="s">
        <v>508</v>
      </c>
      <c r="B591" s="22" t="str">
        <f>VLOOKUP(A591,'ECP Child Poverty data'!$A$1:$B$652,2,FALSE)</f>
        <v>East Midlands</v>
      </c>
      <c r="C591" s="22" t="str">
        <f>VLOOKUP(A591,'MP details'!$A$1:$D$651,2,FALSE)</f>
        <v>Sarah Bool</v>
      </c>
      <c r="D591" s="22" t="str">
        <f>VLOOKUP(A591,'MP details'!$A$1:$D$651,3,FALSE)</f>
        <v>Conservative</v>
      </c>
      <c r="E591" s="22" t="str">
        <f>VLOOKUP(A591,'MP details'!$A$1:$D$651,4,FALSE)</f>
        <v>sarah.bool.mp@parliament.uk</v>
      </c>
      <c r="F591" s="29">
        <v>1240</v>
      </c>
      <c r="G591" s="29">
        <v>1240</v>
      </c>
      <c r="H591" s="29">
        <v>1200</v>
      </c>
      <c r="I591" s="30">
        <f>VLOOKUP(A591,'ECP Child Poverty data'!$A$3:$D$652,4,FALSE)</f>
        <v>3832</v>
      </c>
      <c r="J591" s="31">
        <f>VLOOKUP(A591,'ECP Child Poverty data'!$A$3:$E$652,5,FALSE)</f>
        <v>0.1697620302438736</v>
      </c>
      <c r="K591" s="30">
        <f t="shared" si="54"/>
        <v>22572.774338850075</v>
      </c>
      <c r="L591" s="54">
        <f t="shared" si="55"/>
        <v>5.3161387341505301E-2</v>
      </c>
      <c r="M591" s="32"/>
      <c r="N591" s="33">
        <f t="shared" si="56"/>
        <v>0.66666666666666663</v>
      </c>
      <c r="O591" s="33">
        <f t="shared" si="57"/>
        <v>0.41666666666666669</v>
      </c>
      <c r="P591" s="33">
        <f t="shared" si="58"/>
        <v>0.10833333333333334</v>
      </c>
      <c r="Q591" s="33">
        <f t="shared" si="59"/>
        <v>0.64166666666666672</v>
      </c>
      <c r="R591" s="36"/>
      <c r="S591" s="37">
        <v>80</v>
      </c>
      <c r="T591" s="37">
        <v>40</v>
      </c>
      <c r="U591" s="37">
        <v>0</v>
      </c>
      <c r="V591" s="37">
        <v>0</v>
      </c>
      <c r="W591" s="37">
        <v>20</v>
      </c>
      <c r="X591" s="37">
        <v>770</v>
      </c>
      <c r="Y591" s="37">
        <v>380</v>
      </c>
      <c r="Z591" s="37">
        <v>390</v>
      </c>
      <c r="AA591" s="37">
        <v>470</v>
      </c>
      <c r="AB591" s="37">
        <v>180</v>
      </c>
      <c r="AC591" s="37">
        <v>250</v>
      </c>
      <c r="AD591" s="37">
        <v>50</v>
      </c>
      <c r="AE591" s="37">
        <v>560</v>
      </c>
      <c r="AF591" s="37">
        <v>800</v>
      </c>
      <c r="AG591" s="37">
        <v>440</v>
      </c>
      <c r="AH591" s="37">
        <v>660</v>
      </c>
      <c r="AI591" s="37">
        <v>350</v>
      </c>
      <c r="AJ591" s="37">
        <v>160</v>
      </c>
      <c r="AK591" s="37">
        <v>70</v>
      </c>
      <c r="AL591" s="37">
        <v>500</v>
      </c>
      <c r="AM591" s="37">
        <v>150</v>
      </c>
      <c r="AN591" s="37">
        <v>0</v>
      </c>
      <c r="AO591" s="37">
        <v>180</v>
      </c>
      <c r="AP591" s="37">
        <v>370</v>
      </c>
      <c r="AQ591" s="37">
        <v>360</v>
      </c>
      <c r="AR591" s="37">
        <v>360</v>
      </c>
      <c r="AS591" s="37">
        <v>30</v>
      </c>
      <c r="AT591" s="37">
        <v>10</v>
      </c>
      <c r="AU591" s="37">
        <v>130</v>
      </c>
      <c r="AV591" s="37">
        <v>170</v>
      </c>
      <c r="AW591" s="37">
        <v>650</v>
      </c>
      <c r="AX591" s="37">
        <v>440</v>
      </c>
      <c r="AY591" s="37">
        <v>70</v>
      </c>
      <c r="AZ591" s="37">
        <v>80</v>
      </c>
      <c r="BA591" s="37">
        <v>130</v>
      </c>
    </row>
    <row r="592" spans="1:53" ht="15" customHeight="1" x14ac:dyDescent="0.3">
      <c r="A592" s="22" t="s">
        <v>116</v>
      </c>
      <c r="B592" s="22" t="str">
        <f>VLOOKUP(A592,'ECP Child Poverty data'!$A$1:$B$652,2,FALSE)</f>
        <v>South East</v>
      </c>
      <c r="C592" s="22" t="str">
        <f>VLOOKUP(A592,'MP details'!$A$1:$D$651,2,FALSE)</f>
        <v>Zöe Franklin</v>
      </c>
      <c r="D592" s="22" t="str">
        <f>VLOOKUP(A592,'MP details'!$A$1:$D$651,3,FALSE)</f>
        <v>Liberal Democrat</v>
      </c>
      <c r="E592" s="22" t="str">
        <f>VLOOKUP(A592,'MP details'!$A$1:$D$651,4,FALSE)</f>
        <v>zoe.franklin.mp@parliament.uk</v>
      </c>
      <c r="F592" s="29">
        <v>1090</v>
      </c>
      <c r="G592" s="29">
        <v>1090</v>
      </c>
      <c r="H592" s="29">
        <v>1070</v>
      </c>
      <c r="I592" s="30">
        <f>VLOOKUP(A592,'ECP Child Poverty data'!$A$3:$D$652,4,FALSE)</f>
        <v>3380</v>
      </c>
      <c r="J592" s="31">
        <f>VLOOKUP(A592,'ECP Child Poverty data'!$A$3:$E$652,5,FALSE)</f>
        <v>0.16723404824733734</v>
      </c>
      <c r="K592" s="30">
        <f t="shared" si="54"/>
        <v>20211.195240582925</v>
      </c>
      <c r="L592" s="54">
        <f t="shared" si="55"/>
        <v>5.2940956101967744E-2</v>
      </c>
      <c r="M592" s="32"/>
      <c r="N592" s="33">
        <f t="shared" si="56"/>
        <v>0.60747663551401865</v>
      </c>
      <c r="O592" s="33">
        <f t="shared" si="57"/>
        <v>0.45794392523364486</v>
      </c>
      <c r="P592" s="33">
        <f t="shared" si="58"/>
        <v>0.12149532710280374</v>
      </c>
      <c r="Q592" s="33">
        <f t="shared" si="59"/>
        <v>0.55140186915887845</v>
      </c>
      <c r="R592" s="36"/>
      <c r="S592" s="37">
        <v>40</v>
      </c>
      <c r="T592" s="37">
        <v>30</v>
      </c>
      <c r="U592" s="37">
        <v>0</v>
      </c>
      <c r="V592" s="37">
        <v>0</v>
      </c>
      <c r="W592" s="37">
        <v>0</v>
      </c>
      <c r="X592" s="37">
        <v>590</v>
      </c>
      <c r="Y592" s="37">
        <v>240</v>
      </c>
      <c r="Z592" s="37">
        <v>360</v>
      </c>
      <c r="AA592" s="37">
        <v>500</v>
      </c>
      <c r="AB592" s="37">
        <v>160</v>
      </c>
      <c r="AC592" s="37">
        <v>260</v>
      </c>
      <c r="AD592" s="37">
        <v>80</v>
      </c>
      <c r="AE592" s="37">
        <v>390</v>
      </c>
      <c r="AF592" s="37">
        <v>650</v>
      </c>
      <c r="AG592" s="37">
        <v>440</v>
      </c>
      <c r="AH592" s="37">
        <v>610</v>
      </c>
      <c r="AI592" s="37">
        <v>250</v>
      </c>
      <c r="AJ592" s="37">
        <v>120</v>
      </c>
      <c r="AK592" s="37">
        <v>110</v>
      </c>
      <c r="AL592" s="37">
        <v>490</v>
      </c>
      <c r="AM592" s="37">
        <v>120</v>
      </c>
      <c r="AN592" s="37">
        <v>0</v>
      </c>
      <c r="AO592" s="37">
        <v>160</v>
      </c>
      <c r="AP592" s="37">
        <v>400</v>
      </c>
      <c r="AQ592" s="37">
        <v>380</v>
      </c>
      <c r="AR592" s="37">
        <v>380</v>
      </c>
      <c r="AS592" s="37">
        <v>30</v>
      </c>
      <c r="AT592" s="37">
        <v>20</v>
      </c>
      <c r="AU592" s="37">
        <v>140</v>
      </c>
      <c r="AV592" s="37">
        <v>120</v>
      </c>
      <c r="AW592" s="37">
        <v>620</v>
      </c>
      <c r="AX592" s="37">
        <v>320</v>
      </c>
      <c r="AY592" s="37">
        <v>80</v>
      </c>
      <c r="AZ592" s="37">
        <v>70</v>
      </c>
      <c r="BA592" s="37">
        <v>130</v>
      </c>
    </row>
    <row r="593" spans="1:53" ht="15" customHeight="1" x14ac:dyDescent="0.3">
      <c r="A593" s="22" t="s">
        <v>543</v>
      </c>
      <c r="B593" s="22" t="str">
        <f>VLOOKUP(A593,'ECP Child Poverty data'!$A$1:$B$652,2,FALSE)</f>
        <v>London</v>
      </c>
      <c r="C593" s="22" t="str">
        <f>VLOOKUP(A593,'MP details'!$A$1:$D$651,2,FALSE)</f>
        <v>Luke Taylor</v>
      </c>
      <c r="D593" s="22" t="str">
        <f>VLOOKUP(A593,'MP details'!$A$1:$D$651,3,FALSE)</f>
        <v>Liberal Democrat</v>
      </c>
      <c r="E593" s="22" t="str">
        <f>VLOOKUP(A593,'MP details'!$A$1:$D$651,4,FALSE)</f>
        <v>luke.taylor.mp@parliament.uk</v>
      </c>
      <c r="F593" s="29">
        <v>1430</v>
      </c>
      <c r="G593" s="29">
        <v>1430</v>
      </c>
      <c r="H593" s="29">
        <v>1380</v>
      </c>
      <c r="I593" s="30">
        <f>VLOOKUP(A593,'ECP Child Poverty data'!$A$3:$D$652,4,FALSE)</f>
        <v>6010</v>
      </c>
      <c r="J593" s="31">
        <f>VLOOKUP(A593,'ECP Child Poverty data'!$A$3:$E$652,5,FALSE)</f>
        <v>0.23037321865558624</v>
      </c>
      <c r="K593" s="30">
        <f t="shared" si="54"/>
        <v>26088.101885597654</v>
      </c>
      <c r="L593" s="54">
        <f t="shared" si="55"/>
        <v>5.2897677494959904E-2</v>
      </c>
      <c r="M593" s="32"/>
      <c r="N593" s="33">
        <f t="shared" si="56"/>
        <v>0.64492753623188404</v>
      </c>
      <c r="O593" s="33">
        <f t="shared" si="57"/>
        <v>0.34057971014492755</v>
      </c>
      <c r="P593" s="33">
        <f t="shared" si="58"/>
        <v>9.420289855072464E-2</v>
      </c>
      <c r="Q593" s="33">
        <f t="shared" si="59"/>
        <v>0.60869565217391308</v>
      </c>
      <c r="R593" s="36"/>
      <c r="S593" s="37">
        <v>90</v>
      </c>
      <c r="T593" s="37">
        <v>70</v>
      </c>
      <c r="U593" s="37">
        <v>0</v>
      </c>
      <c r="V593" s="37">
        <v>0</v>
      </c>
      <c r="W593" s="37">
        <v>10</v>
      </c>
      <c r="X593" s="37">
        <v>840</v>
      </c>
      <c r="Y593" s="37">
        <v>360</v>
      </c>
      <c r="Z593" s="37">
        <v>480</v>
      </c>
      <c r="AA593" s="37">
        <v>590</v>
      </c>
      <c r="AB593" s="37">
        <v>150</v>
      </c>
      <c r="AC593" s="37">
        <v>380</v>
      </c>
      <c r="AD593" s="37">
        <v>60</v>
      </c>
      <c r="AE593" s="37">
        <v>510</v>
      </c>
      <c r="AF593" s="37">
        <v>890</v>
      </c>
      <c r="AG593" s="37">
        <v>540</v>
      </c>
      <c r="AH593" s="37">
        <v>940</v>
      </c>
      <c r="AI593" s="37">
        <v>380</v>
      </c>
      <c r="AJ593" s="37">
        <v>80</v>
      </c>
      <c r="AK593" s="37">
        <v>30</v>
      </c>
      <c r="AL593" s="37">
        <v>470</v>
      </c>
      <c r="AM593" s="37">
        <v>130</v>
      </c>
      <c r="AN593" s="37">
        <v>0</v>
      </c>
      <c r="AO593" s="37">
        <v>140</v>
      </c>
      <c r="AP593" s="37">
        <v>350</v>
      </c>
      <c r="AQ593" s="37">
        <v>340</v>
      </c>
      <c r="AR593" s="37">
        <v>330</v>
      </c>
      <c r="AS593" s="37">
        <v>20</v>
      </c>
      <c r="AT593" s="37">
        <v>10</v>
      </c>
      <c r="AU593" s="37">
        <v>280</v>
      </c>
      <c r="AV593" s="37">
        <v>230</v>
      </c>
      <c r="AW593" s="37">
        <v>680</v>
      </c>
      <c r="AX593" s="37">
        <v>400</v>
      </c>
      <c r="AY593" s="37">
        <v>120</v>
      </c>
      <c r="AZ593" s="37">
        <v>90</v>
      </c>
      <c r="BA593" s="37">
        <v>130</v>
      </c>
    </row>
    <row r="594" spans="1:53" ht="15" customHeight="1" x14ac:dyDescent="0.3">
      <c r="A594" s="22" t="s">
        <v>530</v>
      </c>
      <c r="B594" s="22" t="str">
        <f>VLOOKUP(A594,'ECP Child Poverty data'!$A$1:$B$652,2,FALSE)</f>
        <v>North East</v>
      </c>
      <c r="C594" s="22" t="str">
        <f>VLOOKUP(A594,'MP details'!$A$1:$D$651,2,FALSE)</f>
        <v>Matt Vickers</v>
      </c>
      <c r="D594" s="22" t="str">
        <f>VLOOKUP(A594,'MP details'!$A$1:$D$651,3,FALSE)</f>
        <v>Conservative</v>
      </c>
      <c r="E594" s="22" t="str">
        <f>VLOOKUP(A594,'MP details'!$A$1:$D$651,4,FALSE)</f>
        <v>matt.vickers.mp@parliament.uk</v>
      </c>
      <c r="F594" s="29">
        <v>1160</v>
      </c>
      <c r="G594" s="29">
        <v>1160</v>
      </c>
      <c r="H594" s="29">
        <v>1100</v>
      </c>
      <c r="I594" s="30">
        <f>VLOOKUP(A594,'ECP Child Poverty data'!$A$3:$D$652,4,FALSE)</f>
        <v>4207</v>
      </c>
      <c r="J594" s="31">
        <f>VLOOKUP(A594,'ECP Child Poverty data'!$A$3:$E$652,5,FALSE)</f>
        <v>0.2016126811504364</v>
      </c>
      <c r="K594" s="30">
        <f t="shared" si="54"/>
        <v>20866.742984588764</v>
      </c>
      <c r="L594" s="54">
        <f t="shared" si="55"/>
        <v>5.271546215010222E-2</v>
      </c>
      <c r="M594" s="32"/>
      <c r="N594" s="33">
        <f t="shared" si="56"/>
        <v>0.68181818181818177</v>
      </c>
      <c r="O594" s="33">
        <f t="shared" si="57"/>
        <v>0.52727272727272723</v>
      </c>
      <c r="P594" s="33">
        <f t="shared" si="58"/>
        <v>6.363636363636363E-2</v>
      </c>
      <c r="Q594" s="33">
        <f t="shared" si="59"/>
        <v>0.6454545454545455</v>
      </c>
      <c r="R594" s="36"/>
      <c r="S594" s="37">
        <v>80</v>
      </c>
      <c r="T594" s="37">
        <v>50</v>
      </c>
      <c r="U594" s="37">
        <v>10</v>
      </c>
      <c r="V594" s="37">
        <v>10</v>
      </c>
      <c r="W594" s="37">
        <v>0</v>
      </c>
      <c r="X594" s="37">
        <v>710</v>
      </c>
      <c r="Y594" s="37">
        <v>400</v>
      </c>
      <c r="Z594" s="37">
        <v>310</v>
      </c>
      <c r="AA594" s="37">
        <v>450</v>
      </c>
      <c r="AB594" s="37">
        <v>120</v>
      </c>
      <c r="AC594" s="37">
        <v>230</v>
      </c>
      <c r="AD594" s="37">
        <v>100</v>
      </c>
      <c r="AE594" s="37">
        <v>520</v>
      </c>
      <c r="AF594" s="37">
        <v>750</v>
      </c>
      <c r="AG594" s="37">
        <v>410</v>
      </c>
      <c r="AH594" s="37">
        <v>670</v>
      </c>
      <c r="AI594" s="37">
        <v>300</v>
      </c>
      <c r="AJ594" s="37">
        <v>120</v>
      </c>
      <c r="AK594" s="37">
        <v>60</v>
      </c>
      <c r="AL594" s="37">
        <v>580</v>
      </c>
      <c r="AM594" s="37">
        <v>190</v>
      </c>
      <c r="AN594" s="37">
        <v>0</v>
      </c>
      <c r="AO594" s="37">
        <v>200</v>
      </c>
      <c r="AP594" s="37">
        <v>420</v>
      </c>
      <c r="AQ594" s="37">
        <v>420</v>
      </c>
      <c r="AR594" s="37">
        <v>400</v>
      </c>
      <c r="AS594" s="37">
        <v>40</v>
      </c>
      <c r="AT594" s="37">
        <v>0</v>
      </c>
      <c r="AU594" s="37">
        <v>120</v>
      </c>
      <c r="AV594" s="37">
        <v>130</v>
      </c>
      <c r="AW594" s="37">
        <v>680</v>
      </c>
      <c r="AX594" s="37">
        <v>360</v>
      </c>
      <c r="AY594" s="37">
        <v>40</v>
      </c>
      <c r="AZ594" s="37">
        <v>60</v>
      </c>
      <c r="BA594" s="37">
        <v>70</v>
      </c>
    </row>
    <row r="595" spans="1:53" x14ac:dyDescent="0.3">
      <c r="A595" s="22" t="s">
        <v>513</v>
      </c>
      <c r="B595" s="22" t="str">
        <f>VLOOKUP(A595,'ECP Child Poverty data'!$A$1:$B$652,2,FALSE)</f>
        <v>East of England</v>
      </c>
      <c r="C595" s="22" t="str">
        <f>VLOOKUP(A595,'MP details'!$A$1:$D$651,2,FALSE)</f>
        <v>Mr Gagan Mohindra</v>
      </c>
      <c r="D595" s="22" t="str">
        <f>VLOOKUP(A595,'MP details'!$A$1:$D$651,3,FALSE)</f>
        <v>Conservative</v>
      </c>
      <c r="E595" s="22" t="str">
        <f>VLOOKUP(A595,'MP details'!$A$1:$D$651,4,FALSE)</f>
        <v>gagan.mohindra.mp@parliament.uk</v>
      </c>
      <c r="F595" s="29">
        <v>1280</v>
      </c>
      <c r="G595" s="29">
        <v>1280</v>
      </c>
      <c r="H595" s="29">
        <v>1240</v>
      </c>
      <c r="I595" s="30">
        <f>VLOOKUP(A595,'ECP Child Poverty data'!$A$3:$D$652,4,FALSE)</f>
        <v>3374</v>
      </c>
      <c r="J595" s="31">
        <f>VLOOKUP(A595,'ECP Child Poverty data'!$A$3:$E$652,5,FALSE)</f>
        <v>0.14339619874954224</v>
      </c>
      <c r="K595" s="30">
        <f t="shared" si="54"/>
        <v>23529.215065826636</v>
      </c>
      <c r="L595" s="54">
        <f t="shared" si="55"/>
        <v>5.2700440559997744E-2</v>
      </c>
      <c r="M595" s="32"/>
      <c r="N595" s="33">
        <f t="shared" si="56"/>
        <v>0.62903225806451613</v>
      </c>
      <c r="O595" s="33">
        <f t="shared" si="57"/>
        <v>0.44354838709677419</v>
      </c>
      <c r="P595" s="33">
        <f t="shared" si="58"/>
        <v>0.10483870967741936</v>
      </c>
      <c r="Q595" s="33">
        <f t="shared" si="59"/>
        <v>0.57258064516129037</v>
      </c>
      <c r="R595" s="36"/>
      <c r="S595" s="37">
        <v>80</v>
      </c>
      <c r="T595" s="37">
        <v>60</v>
      </c>
      <c r="U595" s="37">
        <v>0</v>
      </c>
      <c r="V595" s="37">
        <v>0</v>
      </c>
      <c r="W595" s="37">
        <v>0</v>
      </c>
      <c r="X595" s="37">
        <v>710</v>
      </c>
      <c r="Y595" s="37">
        <v>290</v>
      </c>
      <c r="Z595" s="37">
        <v>420</v>
      </c>
      <c r="AA595" s="37">
        <v>570</v>
      </c>
      <c r="AB595" s="37">
        <v>210</v>
      </c>
      <c r="AC595" s="37">
        <v>280</v>
      </c>
      <c r="AD595" s="37">
        <v>80</v>
      </c>
      <c r="AE595" s="37">
        <v>500</v>
      </c>
      <c r="AF595" s="37">
        <v>780</v>
      </c>
      <c r="AG595" s="37">
        <v>500</v>
      </c>
      <c r="AH595" s="37">
        <v>690</v>
      </c>
      <c r="AI595" s="37">
        <v>350</v>
      </c>
      <c r="AJ595" s="37">
        <v>140</v>
      </c>
      <c r="AK595" s="37">
        <v>110</v>
      </c>
      <c r="AL595" s="37">
        <v>550</v>
      </c>
      <c r="AM595" s="37">
        <v>170</v>
      </c>
      <c r="AN595" s="37">
        <v>0</v>
      </c>
      <c r="AO595" s="37">
        <v>190</v>
      </c>
      <c r="AP595" s="37">
        <v>410</v>
      </c>
      <c r="AQ595" s="37">
        <v>380</v>
      </c>
      <c r="AR595" s="37">
        <v>380</v>
      </c>
      <c r="AS595" s="37">
        <v>30</v>
      </c>
      <c r="AT595" s="37">
        <v>0</v>
      </c>
      <c r="AU595" s="37">
        <v>260</v>
      </c>
      <c r="AV595" s="37">
        <v>180</v>
      </c>
      <c r="AW595" s="37">
        <v>660</v>
      </c>
      <c r="AX595" s="37">
        <v>360</v>
      </c>
      <c r="AY595" s="37">
        <v>90</v>
      </c>
      <c r="AZ595" s="37">
        <v>70</v>
      </c>
      <c r="BA595" s="37">
        <v>130</v>
      </c>
    </row>
    <row r="596" spans="1:53" ht="15" customHeight="1" x14ac:dyDescent="0.3">
      <c r="A596" s="22" t="s">
        <v>389</v>
      </c>
      <c r="B596" s="22" t="str">
        <f>VLOOKUP(A596,'ECP Child Poverty data'!$A$1:$B$652,2,FALSE)</f>
        <v>South East</v>
      </c>
      <c r="C596" s="22" t="str">
        <f>VLOOKUP(A596,'MP details'!$A$1:$D$651,2,FALSE)</f>
        <v>Mr Joshua Reynolds</v>
      </c>
      <c r="D596" s="22" t="str">
        <f>VLOOKUP(A596,'MP details'!$A$1:$D$651,3,FALSE)</f>
        <v>Liberal Democrat</v>
      </c>
      <c r="E596" s="22" t="str">
        <f>VLOOKUP(A596,'MP details'!$A$1:$D$651,4,FALSE)</f>
        <v>joshua.reynolds.mp@parliament.uk</v>
      </c>
      <c r="F596" s="29">
        <v>1300</v>
      </c>
      <c r="G596" s="29">
        <v>1300</v>
      </c>
      <c r="H596" s="29">
        <v>1260</v>
      </c>
      <c r="I596" s="30">
        <f>VLOOKUP(A596,'ECP Child Poverty data'!$A$3:$D$652,4,FALSE)</f>
        <v>3895</v>
      </c>
      <c r="J596" s="31">
        <f>VLOOKUP(A596,'ECP Child Poverty data'!$A$3:$E$652,5,FALSE)</f>
        <v>0.16218648850917816</v>
      </c>
      <c r="K596" s="30">
        <f t="shared" si="54"/>
        <v>24015.564032509286</v>
      </c>
      <c r="L596" s="54">
        <f t="shared" si="55"/>
        <v>5.2465975743662262E-2</v>
      </c>
      <c r="M596" s="32"/>
      <c r="N596" s="33">
        <f t="shared" si="56"/>
        <v>0.69841269841269837</v>
      </c>
      <c r="O596" s="33">
        <f t="shared" si="57"/>
        <v>0.3888888888888889</v>
      </c>
      <c r="P596" s="33">
        <f t="shared" si="58"/>
        <v>0.14285714285714285</v>
      </c>
      <c r="Q596" s="33">
        <f t="shared" si="59"/>
        <v>0.52380952380952384</v>
      </c>
      <c r="R596" s="36"/>
      <c r="S596" s="37">
        <v>80</v>
      </c>
      <c r="T596" s="37">
        <v>70</v>
      </c>
      <c r="U596" s="37">
        <v>0</v>
      </c>
      <c r="V596" s="37">
        <v>0</v>
      </c>
      <c r="W596" s="37">
        <v>0</v>
      </c>
      <c r="X596" s="37">
        <v>660</v>
      </c>
      <c r="Y596" s="37">
        <v>300</v>
      </c>
      <c r="Z596" s="37">
        <v>360</v>
      </c>
      <c r="AA596" s="37">
        <v>640</v>
      </c>
      <c r="AB596" s="37">
        <v>190</v>
      </c>
      <c r="AC596" s="37">
        <v>390</v>
      </c>
      <c r="AD596" s="37">
        <v>60</v>
      </c>
      <c r="AE596" s="37">
        <v>490</v>
      </c>
      <c r="AF596" s="37">
        <v>880</v>
      </c>
      <c r="AG596" s="37">
        <v>420</v>
      </c>
      <c r="AH596" s="37">
        <v>710</v>
      </c>
      <c r="AI596" s="37">
        <v>420</v>
      </c>
      <c r="AJ596" s="37">
        <v>130</v>
      </c>
      <c r="AK596" s="37">
        <v>50</v>
      </c>
      <c r="AL596" s="37">
        <v>490</v>
      </c>
      <c r="AM596" s="37">
        <v>80</v>
      </c>
      <c r="AN596" s="37">
        <v>0</v>
      </c>
      <c r="AO596" s="37">
        <v>90</v>
      </c>
      <c r="AP596" s="37">
        <v>400</v>
      </c>
      <c r="AQ596" s="37">
        <v>380</v>
      </c>
      <c r="AR596" s="37">
        <v>370</v>
      </c>
      <c r="AS596" s="37">
        <v>20</v>
      </c>
      <c r="AT596" s="37">
        <v>0</v>
      </c>
      <c r="AU596" s="37">
        <v>250</v>
      </c>
      <c r="AV596" s="37">
        <v>190</v>
      </c>
      <c r="AW596" s="37">
        <v>620</v>
      </c>
      <c r="AX596" s="37">
        <v>460</v>
      </c>
      <c r="AY596" s="37">
        <v>110</v>
      </c>
      <c r="AZ596" s="37">
        <v>90</v>
      </c>
      <c r="BA596" s="37">
        <v>180</v>
      </c>
    </row>
    <row r="597" spans="1:53" ht="15" customHeight="1" x14ac:dyDescent="0.3">
      <c r="A597" s="22" t="s">
        <v>341</v>
      </c>
      <c r="B597" s="22" t="str">
        <f>VLOOKUP(A597,'ECP Child Poverty data'!$A$1:$B$652,2,FALSE)</f>
        <v>London</v>
      </c>
      <c r="C597" s="22" t="str">
        <f>VLOOKUP(A597,'MP details'!$A$1:$D$651,2,FALSE)</f>
        <v>Catherine West</v>
      </c>
      <c r="D597" s="22" t="str">
        <f>VLOOKUP(A597,'MP details'!$A$1:$D$651,3,FALSE)</f>
        <v>Labour</v>
      </c>
      <c r="E597" s="22" t="str">
        <f>VLOOKUP(A597,'MP details'!$A$1:$D$651,4,FALSE)</f>
        <v>catherine.west.mp@parliament.uk</v>
      </c>
      <c r="F597" s="29">
        <v>1230</v>
      </c>
      <c r="G597" s="29">
        <v>1230</v>
      </c>
      <c r="H597" s="29">
        <v>1200</v>
      </c>
      <c r="I597" s="30">
        <f>VLOOKUP(A597,'ECP Child Poverty data'!$A$3:$D$652,4,FALSE)</f>
        <v>5396</v>
      </c>
      <c r="J597" s="31">
        <f>VLOOKUP(A597,'ECP Child Poverty data'!$A$3:$E$652,5,FALSE)</f>
        <v>0.23431676626205444</v>
      </c>
      <c r="K597" s="30">
        <f t="shared" si="54"/>
        <v>23028.655123915625</v>
      </c>
      <c r="L597" s="54">
        <f t="shared" si="55"/>
        <v>5.2108991755831231E-2</v>
      </c>
      <c r="M597" s="32"/>
      <c r="N597" s="33">
        <f t="shared" si="56"/>
        <v>0.625</v>
      </c>
      <c r="O597" s="33">
        <f t="shared" si="57"/>
        <v>0.33333333333333331</v>
      </c>
      <c r="P597" s="33">
        <f t="shared" si="58"/>
        <v>0.1</v>
      </c>
      <c r="Q597" s="33">
        <f t="shared" si="59"/>
        <v>0.60833333333333328</v>
      </c>
      <c r="R597" s="36"/>
      <c r="S597" s="37">
        <v>50</v>
      </c>
      <c r="T597" s="37">
        <v>40</v>
      </c>
      <c r="U597" s="37">
        <v>10</v>
      </c>
      <c r="V597" s="37">
        <v>0</v>
      </c>
      <c r="W597" s="37">
        <v>0</v>
      </c>
      <c r="X597" s="37">
        <v>730</v>
      </c>
      <c r="Y597" s="37">
        <v>330</v>
      </c>
      <c r="Z597" s="37">
        <v>390</v>
      </c>
      <c r="AA597" s="37">
        <v>500</v>
      </c>
      <c r="AB597" s="37">
        <v>110</v>
      </c>
      <c r="AC597" s="37">
        <v>300</v>
      </c>
      <c r="AD597" s="37">
        <v>90</v>
      </c>
      <c r="AE597" s="37">
        <v>450</v>
      </c>
      <c r="AF597" s="37">
        <v>750</v>
      </c>
      <c r="AG597" s="37">
        <v>480</v>
      </c>
      <c r="AH597" s="37">
        <v>700</v>
      </c>
      <c r="AI597" s="37">
        <v>340</v>
      </c>
      <c r="AJ597" s="37">
        <v>100</v>
      </c>
      <c r="AK597" s="37">
        <v>90</v>
      </c>
      <c r="AL597" s="37">
        <v>400</v>
      </c>
      <c r="AM597" s="37">
        <v>150</v>
      </c>
      <c r="AN597" s="37">
        <v>0</v>
      </c>
      <c r="AO597" s="37">
        <v>150</v>
      </c>
      <c r="AP597" s="37">
        <v>270</v>
      </c>
      <c r="AQ597" s="37">
        <v>240</v>
      </c>
      <c r="AR597" s="37">
        <v>230</v>
      </c>
      <c r="AS597" s="37">
        <v>20</v>
      </c>
      <c r="AT597" s="37">
        <v>0</v>
      </c>
      <c r="AU597" s="37">
        <v>280</v>
      </c>
      <c r="AV597" s="37">
        <v>230</v>
      </c>
      <c r="AW597" s="37">
        <v>570</v>
      </c>
      <c r="AX597" s="37">
        <v>320</v>
      </c>
      <c r="AY597" s="37">
        <v>80</v>
      </c>
      <c r="AZ597" s="37">
        <v>110</v>
      </c>
      <c r="BA597" s="37">
        <v>120</v>
      </c>
    </row>
    <row r="598" spans="1:53" x14ac:dyDescent="0.3">
      <c r="A598" s="22" t="s">
        <v>500</v>
      </c>
      <c r="B598" s="22" t="str">
        <f>VLOOKUP(A598,'ECP Child Poverty data'!$A$1:$B$652,2,FALSE)</f>
        <v>West Midlands</v>
      </c>
      <c r="C598" s="22" t="str">
        <f>VLOOKUP(A598,'MP details'!$A$1:$D$651,2,FALSE)</f>
        <v>Dr Neil Shastri-Hurst</v>
      </c>
      <c r="D598" s="22" t="str">
        <f>VLOOKUP(A598,'MP details'!$A$1:$D$651,3,FALSE)</f>
        <v>Conservative</v>
      </c>
      <c r="E598" s="22" t="str">
        <f>VLOOKUP(A598,'MP details'!$A$1:$D$651,4,FALSE)</f>
        <v>neil.shastrihurst.mp@parliament.uk</v>
      </c>
      <c r="F598" s="29">
        <v>1200</v>
      </c>
      <c r="G598" s="29">
        <v>1200</v>
      </c>
      <c r="H598" s="29">
        <v>1120</v>
      </c>
      <c r="I598" s="30">
        <f>VLOOKUP(A598,'ECP Child Poverty data'!$A$3:$D$652,4,FALSE)</f>
        <v>4081</v>
      </c>
      <c r="J598" s="31">
        <f>VLOOKUP(A598,'ECP Child Poverty data'!$A$3:$E$652,5,FALSE)</f>
        <v>0.18845519423484802</v>
      </c>
      <c r="K598" s="30">
        <f t="shared" si="54"/>
        <v>21655.014692321838</v>
      </c>
      <c r="L598" s="54">
        <f t="shared" si="55"/>
        <v>5.1720121916939428E-2</v>
      </c>
      <c r="M598" s="32"/>
      <c r="N598" s="33">
        <f t="shared" si="56"/>
        <v>0.6339285714285714</v>
      </c>
      <c r="O598" s="33">
        <f t="shared" si="57"/>
        <v>0.5178571428571429</v>
      </c>
      <c r="P598" s="33">
        <f t="shared" si="58"/>
        <v>8.9285714285714288E-2</v>
      </c>
      <c r="Q598" s="33">
        <f t="shared" si="59"/>
        <v>0.5892857142857143</v>
      </c>
      <c r="R598" s="36"/>
      <c r="S598" s="37">
        <v>100</v>
      </c>
      <c r="T598" s="37">
        <v>50</v>
      </c>
      <c r="U598" s="37">
        <v>0</v>
      </c>
      <c r="V598" s="37">
        <v>0</v>
      </c>
      <c r="W598" s="37">
        <v>40</v>
      </c>
      <c r="X598" s="37">
        <v>660</v>
      </c>
      <c r="Y598" s="37">
        <v>270</v>
      </c>
      <c r="Z598" s="37">
        <v>390</v>
      </c>
      <c r="AA598" s="37">
        <v>540</v>
      </c>
      <c r="AB598" s="37">
        <v>140</v>
      </c>
      <c r="AC598" s="37">
        <v>300</v>
      </c>
      <c r="AD598" s="37">
        <v>100</v>
      </c>
      <c r="AE598" s="37">
        <v>410</v>
      </c>
      <c r="AF598" s="37">
        <v>710</v>
      </c>
      <c r="AG598" s="37">
        <v>490</v>
      </c>
      <c r="AH598" s="37">
        <v>680</v>
      </c>
      <c r="AI598" s="37">
        <v>340</v>
      </c>
      <c r="AJ598" s="37">
        <v>100</v>
      </c>
      <c r="AK598" s="37">
        <v>80</v>
      </c>
      <c r="AL598" s="37">
        <v>580</v>
      </c>
      <c r="AM598" s="37">
        <v>130</v>
      </c>
      <c r="AN598" s="37">
        <v>0</v>
      </c>
      <c r="AO598" s="37">
        <v>190</v>
      </c>
      <c r="AP598" s="37">
        <v>480</v>
      </c>
      <c r="AQ598" s="37">
        <v>470</v>
      </c>
      <c r="AR598" s="37">
        <v>450</v>
      </c>
      <c r="AS598" s="37">
        <v>40</v>
      </c>
      <c r="AT598" s="37">
        <v>0</v>
      </c>
      <c r="AU598" s="37">
        <v>200</v>
      </c>
      <c r="AV598" s="37">
        <v>200</v>
      </c>
      <c r="AW598" s="37">
        <v>720</v>
      </c>
      <c r="AX598" s="37">
        <v>320</v>
      </c>
      <c r="AY598" s="37">
        <v>50</v>
      </c>
      <c r="AZ598" s="37">
        <v>60</v>
      </c>
      <c r="BA598" s="37">
        <v>100</v>
      </c>
    </row>
    <row r="599" spans="1:53" x14ac:dyDescent="0.3">
      <c r="A599" s="22" t="s">
        <v>623</v>
      </c>
      <c r="B599" s="22" t="str">
        <f>VLOOKUP(A599,'ECP Child Poverty data'!$A$1:$B$652,2,FALSE)</f>
        <v>Scotland</v>
      </c>
      <c r="C599" s="22" t="str">
        <f>VLOOKUP(A599,'MP details'!$A$1:$D$651,2,FALSE)</f>
        <v>Christine Jardine</v>
      </c>
      <c r="D599" s="22" t="str">
        <f>VLOOKUP(A599,'MP details'!$A$1:$D$651,3,FALSE)</f>
        <v>Liberal Democrat</v>
      </c>
      <c r="E599" s="22" t="str">
        <f>VLOOKUP(A599,'MP details'!$A$1:$D$651,4,FALSE)</f>
        <v>christine.jardine.mp@parliament.uk</v>
      </c>
      <c r="F599" s="29">
        <v>1080</v>
      </c>
      <c r="G599" s="29">
        <v>1080</v>
      </c>
      <c r="H599" s="29">
        <v>1040</v>
      </c>
      <c r="I599" s="30">
        <f>VLOOKUP(A599,'ECP Child Poverty data'!$A$3:$D$652,4,FALSE)</f>
        <v>2783</v>
      </c>
      <c r="J599" s="31">
        <f>VLOOKUP(A599,'ECP Child Poverty data'!$A$3:$E$652,5,FALSE)</f>
        <v>0.13825051486492157</v>
      </c>
      <c r="K599" s="30">
        <f t="shared" si="54"/>
        <v>20130.123947235534</v>
      </c>
      <c r="L599" s="54">
        <f t="shared" si="55"/>
        <v>5.1663864699791034E-2</v>
      </c>
      <c r="M599" s="32"/>
      <c r="N599" s="33">
        <f t="shared" si="56"/>
        <v>0.61538461538461542</v>
      </c>
      <c r="O599" s="33">
        <f t="shared" si="57"/>
        <v>0.42307692307692307</v>
      </c>
      <c r="P599" s="33">
        <f t="shared" si="58"/>
        <v>0.10576923076923077</v>
      </c>
      <c r="Q599" s="33">
        <f t="shared" si="59"/>
        <v>0.5</v>
      </c>
      <c r="R599" s="36"/>
      <c r="S599" s="37">
        <v>60</v>
      </c>
      <c r="T599" s="37">
        <v>40</v>
      </c>
      <c r="U599" s="37">
        <v>0</v>
      </c>
      <c r="V599" s="37">
        <v>0</v>
      </c>
      <c r="W599" s="37">
        <v>20</v>
      </c>
      <c r="X599" s="37">
        <v>520</v>
      </c>
      <c r="Y599" s="37">
        <v>170</v>
      </c>
      <c r="Z599" s="37">
        <v>350</v>
      </c>
      <c r="AA599" s="37">
        <v>550</v>
      </c>
      <c r="AB599" s="37">
        <v>130</v>
      </c>
      <c r="AC599" s="37">
        <v>340</v>
      </c>
      <c r="AD599" s="37">
        <v>80</v>
      </c>
      <c r="AE599" s="37">
        <v>300</v>
      </c>
      <c r="AF599" s="37">
        <v>640</v>
      </c>
      <c r="AG599" s="37">
        <v>440</v>
      </c>
      <c r="AH599" s="37">
        <v>620</v>
      </c>
      <c r="AI599" s="37">
        <v>300</v>
      </c>
      <c r="AJ599" s="37">
        <v>100</v>
      </c>
      <c r="AK599" s="37">
        <v>60</v>
      </c>
      <c r="AL599" s="37">
        <v>440</v>
      </c>
      <c r="AM599" s="37">
        <v>160</v>
      </c>
      <c r="AN599" s="37">
        <v>0</v>
      </c>
      <c r="AO599" s="37">
        <v>0</v>
      </c>
      <c r="AP599" s="37">
        <v>350</v>
      </c>
      <c r="AQ599" s="37">
        <v>80</v>
      </c>
      <c r="AR599" s="37">
        <v>60</v>
      </c>
      <c r="AS599" s="37">
        <v>0</v>
      </c>
      <c r="AT599" s="37">
        <v>20</v>
      </c>
      <c r="AU599" s="37">
        <v>230</v>
      </c>
      <c r="AV599" s="37">
        <v>140</v>
      </c>
      <c r="AW599" s="37">
        <v>620</v>
      </c>
      <c r="AX599" s="37">
        <v>290</v>
      </c>
      <c r="AY599" s="37">
        <v>70</v>
      </c>
      <c r="AZ599" s="37">
        <v>80</v>
      </c>
      <c r="BA599" s="37">
        <v>110</v>
      </c>
    </row>
    <row r="600" spans="1:53" ht="15" customHeight="1" x14ac:dyDescent="0.3">
      <c r="A600" s="22" t="s">
        <v>322</v>
      </c>
      <c r="B600" s="22" t="str">
        <f>VLOOKUP(A600,'ECP Child Poverty data'!$A$1:$B$652,2,FALSE)</f>
        <v>Yorkshire And The Humber</v>
      </c>
      <c r="C600" s="22" t="str">
        <f>VLOOKUP(A600,'MP details'!$A$1:$D$651,2,FALSE)</f>
        <v>Tom Gordon</v>
      </c>
      <c r="D600" s="22" t="str">
        <f>VLOOKUP(A600,'MP details'!$A$1:$D$651,3,FALSE)</f>
        <v>Liberal Democrat</v>
      </c>
      <c r="E600" s="22" t="str">
        <f>VLOOKUP(A600,'MP details'!$A$1:$D$651,4,FALSE)</f>
        <v>tom.gordon.mp@parliament.uk</v>
      </c>
      <c r="F600" s="29">
        <v>1140</v>
      </c>
      <c r="G600" s="29">
        <v>1140</v>
      </c>
      <c r="H600" s="29">
        <v>1100</v>
      </c>
      <c r="I600" s="30">
        <f>VLOOKUP(A600,'ECP Child Poverty data'!$A$3:$D$652,4,FALSE)</f>
        <v>3618</v>
      </c>
      <c r="J600" s="31">
        <f>VLOOKUP(A600,'ECP Child Poverty data'!$A$3:$E$652,5,FALSE)</f>
        <v>0.16911563277244568</v>
      </c>
      <c r="K600" s="30">
        <f t="shared" si="54"/>
        <v>21393.646114716175</v>
      </c>
      <c r="L600" s="54">
        <f t="shared" si="55"/>
        <v>5.141713544767558E-2</v>
      </c>
      <c r="M600" s="32"/>
      <c r="N600" s="33">
        <f t="shared" si="56"/>
        <v>0.7</v>
      </c>
      <c r="O600" s="33">
        <f t="shared" si="57"/>
        <v>0.47272727272727272</v>
      </c>
      <c r="P600" s="33">
        <f t="shared" si="58"/>
        <v>9.0909090909090912E-2</v>
      </c>
      <c r="Q600" s="33">
        <f t="shared" si="59"/>
        <v>0.57272727272727275</v>
      </c>
      <c r="R600" s="36"/>
      <c r="S600" s="37">
        <v>70</v>
      </c>
      <c r="T600" s="37">
        <v>50</v>
      </c>
      <c r="U600" s="37">
        <v>0</v>
      </c>
      <c r="V600" s="37">
        <v>10</v>
      </c>
      <c r="W600" s="37">
        <v>10</v>
      </c>
      <c r="X600" s="37">
        <v>630</v>
      </c>
      <c r="Y600" s="37">
        <v>300</v>
      </c>
      <c r="Z600" s="37">
        <v>320</v>
      </c>
      <c r="AA600" s="37">
        <v>510</v>
      </c>
      <c r="AB600" s="37">
        <v>230</v>
      </c>
      <c r="AC600" s="37">
        <v>240</v>
      </c>
      <c r="AD600" s="37">
        <v>50</v>
      </c>
      <c r="AE600" s="37">
        <v>530</v>
      </c>
      <c r="AF600" s="37">
        <v>770</v>
      </c>
      <c r="AG600" s="37">
        <v>370</v>
      </c>
      <c r="AH600" s="37">
        <v>670</v>
      </c>
      <c r="AI600" s="37">
        <v>340</v>
      </c>
      <c r="AJ600" s="37">
        <v>100</v>
      </c>
      <c r="AK600" s="37">
        <v>40</v>
      </c>
      <c r="AL600" s="37">
        <v>520</v>
      </c>
      <c r="AM600" s="37">
        <v>150</v>
      </c>
      <c r="AN600" s="37">
        <v>0</v>
      </c>
      <c r="AO600" s="37">
        <v>150</v>
      </c>
      <c r="AP600" s="37">
        <v>420</v>
      </c>
      <c r="AQ600" s="37">
        <v>410</v>
      </c>
      <c r="AR600" s="37">
        <v>410</v>
      </c>
      <c r="AS600" s="37">
        <v>10</v>
      </c>
      <c r="AT600" s="37">
        <v>0</v>
      </c>
      <c r="AU600" s="37">
        <v>120</v>
      </c>
      <c r="AV600" s="37">
        <v>180</v>
      </c>
      <c r="AW600" s="37">
        <v>670</v>
      </c>
      <c r="AX600" s="37">
        <v>370</v>
      </c>
      <c r="AY600" s="37">
        <v>50</v>
      </c>
      <c r="AZ600" s="37">
        <v>40</v>
      </c>
      <c r="BA600" s="37">
        <v>100</v>
      </c>
    </row>
    <row r="601" spans="1:53" ht="15" customHeight="1" x14ac:dyDescent="0.3">
      <c r="A601" s="22" t="s">
        <v>175</v>
      </c>
      <c r="B601" s="22" t="str">
        <f>VLOOKUP(A601,'ECP Child Poverty data'!$A$1:$B$652,2,FALSE)</f>
        <v>London</v>
      </c>
      <c r="C601" s="22" t="str">
        <f>VLOOKUP(A601,'MP details'!$A$1:$D$651,2,FALSE)</f>
        <v>Liam Conlon</v>
      </c>
      <c r="D601" s="22" t="str">
        <f>VLOOKUP(A601,'MP details'!$A$1:$D$651,3,FALSE)</f>
        <v>Labour</v>
      </c>
      <c r="E601" s="22" t="str">
        <f>VLOOKUP(A601,'MP details'!$A$1:$D$651,4,FALSE)</f>
        <v>liam.conlon.mp@parliament.uk</v>
      </c>
      <c r="F601" s="29">
        <v>1320</v>
      </c>
      <c r="G601" s="29">
        <v>1320</v>
      </c>
      <c r="H601" s="29">
        <v>1260</v>
      </c>
      <c r="I601" s="30">
        <f>VLOOKUP(A601,'ECP Child Poverty data'!$A$3:$D$652,4,FALSE)</f>
        <v>5303</v>
      </c>
      <c r="J601" s="31">
        <f>VLOOKUP(A601,'ECP Child Poverty data'!$A$3:$E$652,5,FALSE)</f>
        <v>0.21634925901889801</v>
      </c>
      <c r="K601" s="30">
        <f t="shared" si="54"/>
        <v>24511.292638801158</v>
      </c>
      <c r="L601" s="54">
        <f t="shared" si="55"/>
        <v>5.1404877685048367E-2</v>
      </c>
      <c r="M601" s="32"/>
      <c r="N601" s="33">
        <f t="shared" si="56"/>
        <v>0.55555555555555558</v>
      </c>
      <c r="O601" s="33">
        <f t="shared" si="57"/>
        <v>0.3888888888888889</v>
      </c>
      <c r="P601" s="33">
        <f t="shared" si="58"/>
        <v>9.5238095238095233E-2</v>
      </c>
      <c r="Q601" s="33">
        <f t="shared" si="59"/>
        <v>0.73809523809523814</v>
      </c>
      <c r="R601" s="36"/>
      <c r="S601" s="37">
        <v>90</v>
      </c>
      <c r="T601" s="37">
        <v>70</v>
      </c>
      <c r="U601" s="37">
        <v>20</v>
      </c>
      <c r="V601" s="37">
        <v>0</v>
      </c>
      <c r="W601" s="37">
        <v>0</v>
      </c>
      <c r="X601" s="37">
        <v>930</v>
      </c>
      <c r="Y601" s="37">
        <v>380</v>
      </c>
      <c r="Z601" s="37">
        <v>550</v>
      </c>
      <c r="AA601" s="37">
        <v>390</v>
      </c>
      <c r="AB601" s="37">
        <v>80</v>
      </c>
      <c r="AC601" s="37">
        <v>230</v>
      </c>
      <c r="AD601" s="37">
        <v>80</v>
      </c>
      <c r="AE601" s="37">
        <v>470</v>
      </c>
      <c r="AF601" s="37">
        <v>700</v>
      </c>
      <c r="AG601" s="37">
        <v>620</v>
      </c>
      <c r="AH601" s="37">
        <v>800</v>
      </c>
      <c r="AI601" s="37">
        <v>350</v>
      </c>
      <c r="AJ601" s="37">
        <v>100</v>
      </c>
      <c r="AK601" s="37">
        <v>80</v>
      </c>
      <c r="AL601" s="37">
        <v>490</v>
      </c>
      <c r="AM601" s="37">
        <v>170</v>
      </c>
      <c r="AN601" s="37">
        <v>0</v>
      </c>
      <c r="AO601" s="37">
        <v>170</v>
      </c>
      <c r="AP601" s="37">
        <v>360</v>
      </c>
      <c r="AQ601" s="37">
        <v>330</v>
      </c>
      <c r="AR601" s="37">
        <v>320</v>
      </c>
      <c r="AS601" s="37">
        <v>40</v>
      </c>
      <c r="AT601" s="37">
        <v>0</v>
      </c>
      <c r="AU601" s="37">
        <v>240</v>
      </c>
      <c r="AV601" s="37">
        <v>180</v>
      </c>
      <c r="AW601" s="37">
        <v>690</v>
      </c>
      <c r="AX601" s="37">
        <v>290</v>
      </c>
      <c r="AY601" s="37">
        <v>60</v>
      </c>
      <c r="AZ601" s="37">
        <v>70</v>
      </c>
      <c r="BA601" s="37">
        <v>120</v>
      </c>
    </row>
    <row r="602" spans="1:53" x14ac:dyDescent="0.3">
      <c r="A602" s="22" t="s">
        <v>243</v>
      </c>
      <c r="B602" s="22" t="str">
        <f>VLOOKUP(A602,'ECP Child Poverty data'!$A$1:$B$652,2,FALSE)</f>
        <v>North West</v>
      </c>
      <c r="C602" s="22" t="str">
        <f>VLOOKUP(A602,'MP details'!$A$1:$D$651,2,FALSE)</f>
        <v>Aphra Brandreth</v>
      </c>
      <c r="D602" s="22" t="str">
        <f>VLOOKUP(A602,'MP details'!$A$1:$D$651,3,FALSE)</f>
        <v>Conservative</v>
      </c>
      <c r="E602" s="22" t="str">
        <f>VLOOKUP(A602,'MP details'!$A$1:$D$651,4,FALSE)</f>
        <v>aphra.brandreth.mp@parliament.uk</v>
      </c>
      <c r="F602" s="29">
        <v>1030</v>
      </c>
      <c r="G602" s="29">
        <v>1030</v>
      </c>
      <c r="H602" s="29">
        <v>1000</v>
      </c>
      <c r="I602" s="30">
        <f>VLOOKUP(A602,'ECP Child Poverty data'!$A$3:$D$652,4,FALSE)</f>
        <v>4238</v>
      </c>
      <c r="J602" s="31">
        <f>VLOOKUP(A602,'ECP Child Poverty data'!$A$3:$E$652,5,FALSE)</f>
        <v>0.21778486669063568</v>
      </c>
      <c r="K602" s="30">
        <f t="shared" si="54"/>
        <v>19459.570650609516</v>
      </c>
      <c r="L602" s="54">
        <f t="shared" si="55"/>
        <v>5.1388595254987179E-2</v>
      </c>
      <c r="M602" s="32"/>
      <c r="N602" s="33">
        <f t="shared" si="56"/>
        <v>0.66</v>
      </c>
      <c r="O602" s="33">
        <f t="shared" si="57"/>
        <v>0.47</v>
      </c>
      <c r="P602" s="33">
        <f t="shared" si="58"/>
        <v>0.08</v>
      </c>
      <c r="Q602" s="33">
        <f t="shared" si="59"/>
        <v>0.56999999999999995</v>
      </c>
      <c r="R602" s="36"/>
      <c r="S602" s="37">
        <v>60</v>
      </c>
      <c r="T602" s="37">
        <v>60</v>
      </c>
      <c r="U602" s="37">
        <v>0</v>
      </c>
      <c r="V602" s="37">
        <v>0</v>
      </c>
      <c r="W602" s="37">
        <v>0</v>
      </c>
      <c r="X602" s="37">
        <v>570</v>
      </c>
      <c r="Y602" s="37">
        <v>270</v>
      </c>
      <c r="Z602" s="37">
        <v>290</v>
      </c>
      <c r="AA602" s="37">
        <v>460</v>
      </c>
      <c r="AB602" s="37">
        <v>150</v>
      </c>
      <c r="AC602" s="37">
        <v>240</v>
      </c>
      <c r="AD602" s="37">
        <v>70</v>
      </c>
      <c r="AE602" s="37">
        <v>420</v>
      </c>
      <c r="AF602" s="37">
        <v>660</v>
      </c>
      <c r="AG602" s="37">
        <v>360</v>
      </c>
      <c r="AH602" s="37">
        <v>610</v>
      </c>
      <c r="AI602" s="37">
        <v>250</v>
      </c>
      <c r="AJ602" s="37">
        <v>120</v>
      </c>
      <c r="AK602" s="37">
        <v>60</v>
      </c>
      <c r="AL602" s="37">
        <v>470</v>
      </c>
      <c r="AM602" s="37">
        <v>180</v>
      </c>
      <c r="AN602" s="37">
        <v>0</v>
      </c>
      <c r="AO602" s="37">
        <v>210</v>
      </c>
      <c r="AP602" s="37">
        <v>320</v>
      </c>
      <c r="AQ602" s="37">
        <v>320</v>
      </c>
      <c r="AR602" s="37">
        <v>300</v>
      </c>
      <c r="AS602" s="37">
        <v>30</v>
      </c>
      <c r="AT602" s="37">
        <v>0</v>
      </c>
      <c r="AU602" s="37">
        <v>160</v>
      </c>
      <c r="AV602" s="37">
        <v>140</v>
      </c>
      <c r="AW602" s="37">
        <v>590</v>
      </c>
      <c r="AX602" s="37">
        <v>280</v>
      </c>
      <c r="AY602" s="37">
        <v>40</v>
      </c>
      <c r="AZ602" s="37">
        <v>60</v>
      </c>
      <c r="BA602" s="37">
        <v>80</v>
      </c>
    </row>
    <row r="603" spans="1:53" x14ac:dyDescent="0.3">
      <c r="A603" s="22" t="s">
        <v>467</v>
      </c>
      <c r="B603" s="22" t="str">
        <f>VLOOKUP(A603,'ECP Child Poverty data'!$A$1:$B$652,2,FALSE)</f>
        <v>East of England</v>
      </c>
      <c r="C603" s="22" t="str">
        <f>VLOOKUP(A603,'MP details'!$A$1:$D$651,2,FALSE)</f>
        <v>Mr Mark Francois</v>
      </c>
      <c r="D603" s="22" t="str">
        <f>VLOOKUP(A603,'MP details'!$A$1:$D$651,3,FALSE)</f>
        <v>Conservative</v>
      </c>
      <c r="E603" s="22" t="str">
        <f>VLOOKUP(A603,'MP details'!$A$1:$D$651,4,FALSE)</f>
        <v>mark.francois.mp@parliament.uk</v>
      </c>
      <c r="F603" s="29">
        <v>1070</v>
      </c>
      <c r="G603" s="29">
        <v>1070</v>
      </c>
      <c r="H603" s="29">
        <v>1040</v>
      </c>
      <c r="I603" s="30">
        <f>VLOOKUP(A603,'ECP Child Poverty data'!$A$3:$D$652,4,FALSE)</f>
        <v>3513</v>
      </c>
      <c r="J603" s="31">
        <f>VLOOKUP(A603,'ECP Child Poverty data'!$A$3:$E$652,5,FALSE)</f>
        <v>0.17259444296360016</v>
      </c>
      <c r="K603" s="30">
        <f t="shared" si="54"/>
        <v>20354.073628783546</v>
      </c>
      <c r="L603" s="54">
        <f t="shared" si="55"/>
        <v>5.1095422909804775E-2</v>
      </c>
      <c r="M603" s="32"/>
      <c r="N603" s="33">
        <f t="shared" si="56"/>
        <v>0.66346153846153844</v>
      </c>
      <c r="O603" s="33">
        <f t="shared" si="57"/>
        <v>0.44230769230769229</v>
      </c>
      <c r="P603" s="33">
        <f t="shared" si="58"/>
        <v>0.11538461538461539</v>
      </c>
      <c r="Q603" s="33">
        <f t="shared" si="59"/>
        <v>0.64423076923076927</v>
      </c>
      <c r="R603" s="36"/>
      <c r="S603" s="37">
        <v>50</v>
      </c>
      <c r="T603" s="37">
        <v>40</v>
      </c>
      <c r="U603" s="37">
        <v>0</v>
      </c>
      <c r="V603" s="37">
        <v>0</v>
      </c>
      <c r="W603" s="37">
        <v>0</v>
      </c>
      <c r="X603" s="37">
        <v>670</v>
      </c>
      <c r="Y603" s="37">
        <v>340</v>
      </c>
      <c r="Z603" s="37">
        <v>330</v>
      </c>
      <c r="AA603" s="37">
        <v>400</v>
      </c>
      <c r="AB603" s="37">
        <v>150</v>
      </c>
      <c r="AC603" s="37">
        <v>200</v>
      </c>
      <c r="AD603" s="37">
        <v>50</v>
      </c>
      <c r="AE603" s="37">
        <v>490</v>
      </c>
      <c r="AF603" s="37">
        <v>690</v>
      </c>
      <c r="AG603" s="37">
        <v>380</v>
      </c>
      <c r="AH603" s="37">
        <v>700</v>
      </c>
      <c r="AI603" s="37">
        <v>240</v>
      </c>
      <c r="AJ603" s="37">
        <v>100</v>
      </c>
      <c r="AK603" s="37">
        <v>30</v>
      </c>
      <c r="AL603" s="37">
        <v>460</v>
      </c>
      <c r="AM603" s="37">
        <v>140</v>
      </c>
      <c r="AN603" s="37">
        <v>0</v>
      </c>
      <c r="AO603" s="37">
        <v>140</v>
      </c>
      <c r="AP603" s="37">
        <v>350</v>
      </c>
      <c r="AQ603" s="37">
        <v>340</v>
      </c>
      <c r="AR603" s="37">
        <v>330</v>
      </c>
      <c r="AS603" s="37">
        <v>30</v>
      </c>
      <c r="AT603" s="37">
        <v>0</v>
      </c>
      <c r="AU603" s="37">
        <v>140</v>
      </c>
      <c r="AV603" s="37">
        <v>110</v>
      </c>
      <c r="AW603" s="37">
        <v>580</v>
      </c>
      <c r="AX603" s="37">
        <v>360</v>
      </c>
      <c r="AY603" s="37">
        <v>60</v>
      </c>
      <c r="AZ603" s="37">
        <v>70</v>
      </c>
      <c r="BA603" s="37">
        <v>120</v>
      </c>
    </row>
    <row r="604" spans="1:53" x14ac:dyDescent="0.3">
      <c r="A604" s="22" t="s">
        <v>471</v>
      </c>
      <c r="B604" s="22" t="str">
        <f>VLOOKUP(A604,'ECP Child Poverty data'!$A$1:$B$652,2,FALSE)</f>
        <v>South East</v>
      </c>
      <c r="C604" s="22" t="str">
        <f>VLOOKUP(A604,'MP details'!$A$1:$D$651,2,FALSE)</f>
        <v>Rebecca Paul</v>
      </c>
      <c r="D604" s="22" t="str">
        <f>VLOOKUP(A604,'MP details'!$A$1:$D$651,3,FALSE)</f>
        <v>Conservative</v>
      </c>
      <c r="E604" s="22" t="str">
        <f>VLOOKUP(A604,'MP details'!$A$1:$D$651,4,FALSE)</f>
        <v>rebecca.paul.mp@parliament.uk</v>
      </c>
      <c r="F604" s="29">
        <v>1300</v>
      </c>
      <c r="G604" s="29">
        <v>1300</v>
      </c>
      <c r="H604" s="29">
        <v>1270</v>
      </c>
      <c r="I604" s="30">
        <f>VLOOKUP(A604,'ECP Child Poverty data'!$A$3:$D$652,4,FALSE)</f>
        <v>4078</v>
      </c>
      <c r="J604" s="31">
        <f>VLOOKUP(A604,'ECP Child Poverty data'!$A$3:$E$652,5,FALSE)</f>
        <v>0.16218645870685577</v>
      </c>
      <c r="K604" s="30">
        <f t="shared" si="54"/>
        <v>25143.899389102447</v>
      </c>
      <c r="L604" s="54">
        <f t="shared" si="55"/>
        <v>5.050926987682855E-2</v>
      </c>
      <c r="M604" s="32"/>
      <c r="N604" s="33">
        <f t="shared" si="56"/>
        <v>0.59842519685039375</v>
      </c>
      <c r="O604" s="33">
        <f t="shared" si="57"/>
        <v>0.48818897637795278</v>
      </c>
      <c r="P604" s="33">
        <f t="shared" si="58"/>
        <v>7.874015748031496E-2</v>
      </c>
      <c r="Q604" s="33">
        <f t="shared" si="59"/>
        <v>0.59842519685039375</v>
      </c>
      <c r="R604" s="36"/>
      <c r="S604" s="37">
        <v>60</v>
      </c>
      <c r="T604" s="37">
        <v>40</v>
      </c>
      <c r="U604" s="37">
        <v>0</v>
      </c>
      <c r="V604" s="37">
        <v>0</v>
      </c>
      <c r="W604" s="37">
        <v>0</v>
      </c>
      <c r="X604" s="37">
        <v>760</v>
      </c>
      <c r="Y604" s="37">
        <v>320</v>
      </c>
      <c r="Z604" s="37">
        <v>440</v>
      </c>
      <c r="AA604" s="37">
        <v>540</v>
      </c>
      <c r="AB604" s="37">
        <v>180</v>
      </c>
      <c r="AC604" s="37">
        <v>250</v>
      </c>
      <c r="AD604" s="37">
        <v>100</v>
      </c>
      <c r="AE604" s="37">
        <v>500</v>
      </c>
      <c r="AF604" s="37">
        <v>760</v>
      </c>
      <c r="AG604" s="37">
        <v>540</v>
      </c>
      <c r="AH604" s="37">
        <v>760</v>
      </c>
      <c r="AI604" s="37">
        <v>360</v>
      </c>
      <c r="AJ604" s="37">
        <v>120</v>
      </c>
      <c r="AK604" s="37">
        <v>60</v>
      </c>
      <c r="AL604" s="37">
        <v>620</v>
      </c>
      <c r="AM604" s="37">
        <v>170</v>
      </c>
      <c r="AN604" s="37">
        <v>0</v>
      </c>
      <c r="AO604" s="37">
        <v>180</v>
      </c>
      <c r="AP604" s="37">
        <v>520</v>
      </c>
      <c r="AQ604" s="37">
        <v>510</v>
      </c>
      <c r="AR604" s="37">
        <v>490</v>
      </c>
      <c r="AS604" s="37">
        <v>40</v>
      </c>
      <c r="AT604" s="37">
        <v>0</v>
      </c>
      <c r="AU604" s="37">
        <v>180</v>
      </c>
      <c r="AV604" s="37">
        <v>170</v>
      </c>
      <c r="AW604" s="37">
        <v>760</v>
      </c>
      <c r="AX604" s="37">
        <v>380</v>
      </c>
      <c r="AY604" s="37">
        <v>60</v>
      </c>
      <c r="AZ604" s="37">
        <v>50</v>
      </c>
      <c r="BA604" s="37">
        <v>100</v>
      </c>
    </row>
    <row r="605" spans="1:53" ht="15" customHeight="1" x14ac:dyDescent="0.3">
      <c r="A605" s="22" t="s">
        <v>546</v>
      </c>
      <c r="B605" s="22" t="str">
        <f>VLOOKUP(A605,'ECP Child Poverty data'!$A$1:$B$652,2,FALSE)</f>
        <v>North West</v>
      </c>
      <c r="C605" s="22" t="str">
        <f>VLOOKUP(A605,'MP details'!$A$1:$D$651,2,FALSE)</f>
        <v>Esther McVey</v>
      </c>
      <c r="D605" s="22" t="str">
        <f>VLOOKUP(A605,'MP details'!$A$1:$D$651,3,FALSE)</f>
        <v>Conservative</v>
      </c>
      <c r="E605" s="22" t="str">
        <f>VLOOKUP(A605,'MP details'!$A$1:$D$651,4,FALSE)</f>
        <v>esther.mcvey.mp@parliament.uk</v>
      </c>
      <c r="F605" s="29">
        <v>1130</v>
      </c>
      <c r="G605" s="29">
        <v>1130</v>
      </c>
      <c r="H605" s="29">
        <v>1080</v>
      </c>
      <c r="I605" s="30">
        <f>VLOOKUP(A605,'ECP Child Poverty data'!$A$3:$D$652,4,FALSE)</f>
        <v>3913</v>
      </c>
      <c r="J605" s="31">
        <f>VLOOKUP(A605,'ECP Child Poverty data'!$A$3:$E$652,5,FALSE)</f>
        <v>0.18296949565410614</v>
      </c>
      <c r="K605" s="30">
        <f t="shared" si="54"/>
        <v>21386.078515499179</v>
      </c>
      <c r="L605" s="54">
        <f t="shared" si="55"/>
        <v>5.0500141913221226E-2</v>
      </c>
      <c r="M605" s="32"/>
      <c r="N605" s="33">
        <f t="shared" si="56"/>
        <v>0.65740740740740744</v>
      </c>
      <c r="O605" s="33">
        <f t="shared" si="57"/>
        <v>0.5</v>
      </c>
      <c r="P605" s="33">
        <f t="shared" si="58"/>
        <v>8.3333333333333329E-2</v>
      </c>
      <c r="Q605" s="33">
        <f t="shared" si="59"/>
        <v>0.60185185185185186</v>
      </c>
      <c r="R605" s="36"/>
      <c r="S605" s="37">
        <v>60</v>
      </c>
      <c r="T605" s="37">
        <v>30</v>
      </c>
      <c r="U605" s="37">
        <v>0</v>
      </c>
      <c r="V605" s="37">
        <v>0</v>
      </c>
      <c r="W605" s="37">
        <v>0</v>
      </c>
      <c r="X605" s="37">
        <v>650</v>
      </c>
      <c r="Y605" s="37">
        <v>330</v>
      </c>
      <c r="Z605" s="37">
        <v>320</v>
      </c>
      <c r="AA605" s="37">
        <v>480</v>
      </c>
      <c r="AB605" s="37">
        <v>180</v>
      </c>
      <c r="AC605" s="37">
        <v>190</v>
      </c>
      <c r="AD605" s="37">
        <v>100</v>
      </c>
      <c r="AE605" s="37">
        <v>510</v>
      </c>
      <c r="AF605" s="37">
        <v>710</v>
      </c>
      <c r="AG605" s="37">
        <v>420</v>
      </c>
      <c r="AH605" s="37">
        <v>660</v>
      </c>
      <c r="AI605" s="37">
        <v>270</v>
      </c>
      <c r="AJ605" s="37">
        <v>100</v>
      </c>
      <c r="AK605" s="37">
        <v>90</v>
      </c>
      <c r="AL605" s="37">
        <v>540</v>
      </c>
      <c r="AM605" s="37">
        <v>190</v>
      </c>
      <c r="AN605" s="37">
        <v>0</v>
      </c>
      <c r="AO605" s="37">
        <v>210</v>
      </c>
      <c r="AP605" s="37">
        <v>400</v>
      </c>
      <c r="AQ605" s="37">
        <v>400</v>
      </c>
      <c r="AR605" s="37">
        <v>390</v>
      </c>
      <c r="AS605" s="37">
        <v>30</v>
      </c>
      <c r="AT605" s="37">
        <v>0</v>
      </c>
      <c r="AU605" s="37">
        <v>160</v>
      </c>
      <c r="AV605" s="37">
        <v>140</v>
      </c>
      <c r="AW605" s="37">
        <v>640</v>
      </c>
      <c r="AX605" s="37">
        <v>320</v>
      </c>
      <c r="AY605" s="37">
        <v>40</v>
      </c>
      <c r="AZ605" s="37">
        <v>70</v>
      </c>
      <c r="BA605" s="37">
        <v>90</v>
      </c>
    </row>
    <row r="606" spans="1:53" x14ac:dyDescent="0.3">
      <c r="A606" s="22" t="s">
        <v>124</v>
      </c>
      <c r="B606" s="22" t="str">
        <f>VLOOKUP(A606,'ECP Child Poverty data'!$A$1:$B$652,2,FALSE)</f>
        <v>South East</v>
      </c>
      <c r="C606" s="22" t="str">
        <f>VLOOKUP(A606,'MP details'!$A$1:$D$651,2,FALSE)</f>
        <v>Clive Jones</v>
      </c>
      <c r="D606" s="22" t="str">
        <f>VLOOKUP(A606,'MP details'!$A$1:$D$651,3,FALSE)</f>
        <v>Liberal Democrat</v>
      </c>
      <c r="E606" s="22" t="str">
        <f>VLOOKUP(A606,'MP details'!$A$1:$D$651,4,FALSE)</f>
        <v>clive.jones.mp@parliament.uk</v>
      </c>
      <c r="F606" s="29">
        <v>1240</v>
      </c>
      <c r="G606" s="29">
        <v>1240</v>
      </c>
      <c r="H606" s="29">
        <v>1190</v>
      </c>
      <c r="I606" s="30">
        <f>VLOOKUP(A606,'ECP Child Poverty data'!$A$3:$D$652,4,FALSE)</f>
        <v>2984</v>
      </c>
      <c r="J606" s="31">
        <f>VLOOKUP(A606,'ECP Child Poverty data'!$A$3:$E$652,5,FALSE)</f>
        <v>0.12541519105434418</v>
      </c>
      <c r="K606" s="30">
        <f t="shared" si="54"/>
        <v>23792.970970374638</v>
      </c>
      <c r="L606" s="54">
        <f t="shared" si="55"/>
        <v>5.001477123145763E-2</v>
      </c>
      <c r="M606" s="32"/>
      <c r="N606" s="33">
        <f t="shared" si="56"/>
        <v>0.61344537815126055</v>
      </c>
      <c r="O606" s="33">
        <f t="shared" si="57"/>
        <v>0.50420168067226889</v>
      </c>
      <c r="P606" s="33">
        <f t="shared" si="58"/>
        <v>0.10084033613445378</v>
      </c>
      <c r="Q606" s="33">
        <f t="shared" si="59"/>
        <v>0.59663865546218486</v>
      </c>
      <c r="R606" s="36"/>
      <c r="S606" s="37">
        <v>80</v>
      </c>
      <c r="T606" s="37">
        <v>60</v>
      </c>
      <c r="U606" s="37">
        <v>10</v>
      </c>
      <c r="V606" s="37">
        <v>0</v>
      </c>
      <c r="W606" s="37">
        <v>0</v>
      </c>
      <c r="X606" s="37">
        <v>710</v>
      </c>
      <c r="Y606" s="37">
        <v>290</v>
      </c>
      <c r="Z606" s="37">
        <v>420</v>
      </c>
      <c r="AA606" s="37">
        <v>530</v>
      </c>
      <c r="AB606" s="37">
        <v>170</v>
      </c>
      <c r="AC606" s="37">
        <v>270</v>
      </c>
      <c r="AD606" s="37">
        <v>90</v>
      </c>
      <c r="AE606" s="37">
        <v>460</v>
      </c>
      <c r="AF606" s="37">
        <v>730</v>
      </c>
      <c r="AG606" s="37">
        <v>510</v>
      </c>
      <c r="AH606" s="37">
        <v>690</v>
      </c>
      <c r="AI606" s="37">
        <v>350</v>
      </c>
      <c r="AJ606" s="37">
        <v>140</v>
      </c>
      <c r="AK606" s="37">
        <v>60</v>
      </c>
      <c r="AL606" s="37">
        <v>600</v>
      </c>
      <c r="AM606" s="37">
        <v>120</v>
      </c>
      <c r="AN606" s="37">
        <v>0</v>
      </c>
      <c r="AO606" s="37">
        <v>180</v>
      </c>
      <c r="AP606" s="37">
        <v>520</v>
      </c>
      <c r="AQ606" s="37">
        <v>510</v>
      </c>
      <c r="AR606" s="37">
        <v>500</v>
      </c>
      <c r="AS606" s="37">
        <v>60</v>
      </c>
      <c r="AT606" s="37">
        <v>0</v>
      </c>
      <c r="AU606" s="37">
        <v>200</v>
      </c>
      <c r="AV606" s="37">
        <v>160</v>
      </c>
      <c r="AW606" s="37">
        <v>740</v>
      </c>
      <c r="AX606" s="37">
        <v>330</v>
      </c>
      <c r="AY606" s="37">
        <v>80</v>
      </c>
      <c r="AZ606" s="37">
        <v>50</v>
      </c>
      <c r="BA606" s="37">
        <v>120</v>
      </c>
    </row>
    <row r="607" spans="1:53" x14ac:dyDescent="0.3">
      <c r="A607" s="22" t="s">
        <v>226</v>
      </c>
      <c r="B607" s="22" t="str">
        <f>VLOOKUP(A607,'ECP Child Poverty data'!$A$1:$B$652,2,FALSE)</f>
        <v>London</v>
      </c>
      <c r="C607" s="22" t="str">
        <f>VLOOKUP(A607,'MP details'!$A$1:$D$651,2,FALSE)</f>
        <v>Peter Fortune</v>
      </c>
      <c r="D607" s="22" t="str">
        <f>VLOOKUP(A607,'MP details'!$A$1:$D$651,3,FALSE)</f>
        <v>Conservative</v>
      </c>
      <c r="E607" s="22" t="str">
        <f>VLOOKUP(A607,'MP details'!$A$1:$D$651,4,FALSE)</f>
        <v>peter.fortune.mp@parliament.uk</v>
      </c>
      <c r="F607" s="29">
        <v>1190</v>
      </c>
      <c r="G607" s="29">
        <v>1190</v>
      </c>
      <c r="H607" s="29">
        <v>1170</v>
      </c>
      <c r="I607" s="30">
        <f>VLOOKUP(A607,'ECP Child Poverty data'!$A$3:$D$652,4,FALSE)</f>
        <v>4940</v>
      </c>
      <c r="J607" s="31">
        <f>VLOOKUP(A607,'ECP Child Poverty data'!$A$3:$E$652,5,FALSE)</f>
        <v>0.20818084478378296</v>
      </c>
      <c r="K607" s="30">
        <f t="shared" si="54"/>
        <v>23729.368593593201</v>
      </c>
      <c r="L607" s="54">
        <f t="shared" si="55"/>
        <v>4.9305989554053853E-2</v>
      </c>
      <c r="M607" s="32"/>
      <c r="N607" s="33">
        <f t="shared" si="56"/>
        <v>0.53846153846153844</v>
      </c>
      <c r="O607" s="33">
        <f t="shared" si="57"/>
        <v>0.39316239316239315</v>
      </c>
      <c r="P607" s="33">
        <f t="shared" si="58"/>
        <v>9.4017094017094016E-2</v>
      </c>
      <c r="Q607" s="33">
        <f t="shared" si="59"/>
        <v>0.68376068376068377</v>
      </c>
      <c r="R607" s="36"/>
      <c r="S607" s="37">
        <v>80</v>
      </c>
      <c r="T607" s="37">
        <v>70</v>
      </c>
      <c r="U607" s="37">
        <v>0</v>
      </c>
      <c r="V607" s="37">
        <v>0</v>
      </c>
      <c r="W607" s="37">
        <v>0</v>
      </c>
      <c r="X607" s="37">
        <v>800</v>
      </c>
      <c r="Y607" s="37">
        <v>330</v>
      </c>
      <c r="Z607" s="37">
        <v>470</v>
      </c>
      <c r="AA607" s="37">
        <v>390</v>
      </c>
      <c r="AB607" s="37">
        <v>100</v>
      </c>
      <c r="AC607" s="37">
        <v>200</v>
      </c>
      <c r="AD607" s="37">
        <v>90</v>
      </c>
      <c r="AE607" s="37">
        <v>440</v>
      </c>
      <c r="AF607" s="37">
        <v>630</v>
      </c>
      <c r="AG607" s="37">
        <v>560</v>
      </c>
      <c r="AH607" s="37">
        <v>710</v>
      </c>
      <c r="AI607" s="37">
        <v>340</v>
      </c>
      <c r="AJ607" s="37">
        <v>100</v>
      </c>
      <c r="AK607" s="37">
        <v>50</v>
      </c>
      <c r="AL607" s="37">
        <v>460</v>
      </c>
      <c r="AM607" s="37">
        <v>150</v>
      </c>
      <c r="AN607" s="37">
        <v>0</v>
      </c>
      <c r="AO607" s="37">
        <v>160</v>
      </c>
      <c r="AP607" s="37">
        <v>320</v>
      </c>
      <c r="AQ607" s="37">
        <v>300</v>
      </c>
      <c r="AR607" s="37">
        <v>290</v>
      </c>
      <c r="AS607" s="37">
        <v>30</v>
      </c>
      <c r="AT607" s="37">
        <v>0</v>
      </c>
      <c r="AU607" s="37">
        <v>280</v>
      </c>
      <c r="AV607" s="37">
        <v>140</v>
      </c>
      <c r="AW607" s="37">
        <v>580</v>
      </c>
      <c r="AX607" s="37">
        <v>280</v>
      </c>
      <c r="AY607" s="37">
        <v>50</v>
      </c>
      <c r="AZ607" s="37">
        <v>80</v>
      </c>
      <c r="BA607" s="37">
        <v>110</v>
      </c>
    </row>
    <row r="608" spans="1:53" x14ac:dyDescent="0.3">
      <c r="A608" s="22" t="s">
        <v>74</v>
      </c>
      <c r="B608" s="22" t="str">
        <f>VLOOKUP(A608,'ECP Child Poverty data'!$A$1:$B$652,2,FALSE)</f>
        <v>East of England</v>
      </c>
      <c r="C608" s="22" t="str">
        <f>VLOOKUP(A608,'MP details'!$A$1:$D$651,2,FALSE)</f>
        <v>Daisy Cooper</v>
      </c>
      <c r="D608" s="22" t="str">
        <f>VLOOKUP(A608,'MP details'!$A$1:$D$651,3,FALSE)</f>
        <v>Liberal Democrat</v>
      </c>
      <c r="E608" s="22" t="str">
        <f>VLOOKUP(A608,'MP details'!$A$1:$D$651,4,FALSE)</f>
        <v>daisy.cooper.mp@parliament.uk</v>
      </c>
      <c r="F608" s="29">
        <v>1320</v>
      </c>
      <c r="G608" s="29">
        <v>1320</v>
      </c>
      <c r="H608" s="29">
        <v>1280</v>
      </c>
      <c r="I608" s="30">
        <f>VLOOKUP(A608,'ECP Child Poverty data'!$A$3:$D$652,4,FALSE)</f>
        <v>3954</v>
      </c>
      <c r="J608" s="31">
        <f>VLOOKUP(A608,'ECP Child Poverty data'!$A$3:$E$652,5,FALSE)</f>
        <v>0.15158745646476746</v>
      </c>
      <c r="K608" s="30">
        <f t="shared" si="54"/>
        <v>26083.952407493583</v>
      </c>
      <c r="L608" s="54">
        <f t="shared" si="55"/>
        <v>4.9072317722534738E-2</v>
      </c>
      <c r="M608" s="32"/>
      <c r="N608" s="33">
        <f t="shared" si="56"/>
        <v>0.59375</v>
      </c>
      <c r="O608" s="33">
        <f t="shared" si="57"/>
        <v>0.4296875</v>
      </c>
      <c r="P608" s="33">
        <f t="shared" si="58"/>
        <v>0.1015625</v>
      </c>
      <c r="Q608" s="33">
        <f t="shared" si="59"/>
        <v>0.5546875</v>
      </c>
      <c r="R608" s="36"/>
      <c r="S608" s="37">
        <v>80</v>
      </c>
      <c r="T608" s="37">
        <v>50</v>
      </c>
      <c r="U608" s="37">
        <v>0</v>
      </c>
      <c r="V608" s="37">
        <v>0</v>
      </c>
      <c r="W608" s="37">
        <v>20</v>
      </c>
      <c r="X608" s="37">
        <v>710</v>
      </c>
      <c r="Y608" s="37">
        <v>270</v>
      </c>
      <c r="Z608" s="37">
        <v>440</v>
      </c>
      <c r="AA608" s="37">
        <v>600</v>
      </c>
      <c r="AB608" s="37">
        <v>200</v>
      </c>
      <c r="AC608" s="37">
        <v>290</v>
      </c>
      <c r="AD608" s="37">
        <v>110</v>
      </c>
      <c r="AE608" s="37">
        <v>470</v>
      </c>
      <c r="AF608" s="37">
        <v>760</v>
      </c>
      <c r="AG608" s="37">
        <v>550</v>
      </c>
      <c r="AH608" s="37">
        <v>710</v>
      </c>
      <c r="AI608" s="37">
        <v>370</v>
      </c>
      <c r="AJ608" s="37">
        <v>170</v>
      </c>
      <c r="AK608" s="37">
        <v>60</v>
      </c>
      <c r="AL608" s="37">
        <v>550</v>
      </c>
      <c r="AM608" s="37">
        <v>190</v>
      </c>
      <c r="AN608" s="37">
        <v>0</v>
      </c>
      <c r="AO608" s="37">
        <v>180</v>
      </c>
      <c r="AP608" s="37">
        <v>390</v>
      </c>
      <c r="AQ608" s="37">
        <v>360</v>
      </c>
      <c r="AR608" s="37">
        <v>340</v>
      </c>
      <c r="AS608" s="37">
        <v>40</v>
      </c>
      <c r="AT608" s="37">
        <v>0</v>
      </c>
      <c r="AU608" s="37">
        <v>270</v>
      </c>
      <c r="AV608" s="37">
        <v>230</v>
      </c>
      <c r="AW608" s="37">
        <v>660</v>
      </c>
      <c r="AX608" s="37">
        <v>390</v>
      </c>
      <c r="AY608" s="37">
        <v>70</v>
      </c>
      <c r="AZ608" s="37">
        <v>70</v>
      </c>
      <c r="BA608" s="37">
        <v>130</v>
      </c>
    </row>
    <row r="609" spans="1:53" ht="15" customHeight="1" x14ac:dyDescent="0.3">
      <c r="A609" s="22" t="s">
        <v>149</v>
      </c>
      <c r="B609" s="22" t="str">
        <f>VLOOKUP(A609,'ECP Child Poverty data'!$A$1:$B$652,2,FALSE)</f>
        <v>Scotland</v>
      </c>
      <c r="C609" s="22" t="str">
        <f>VLOOKUP(A609,'MP details'!$A$1:$D$651,2,FALSE)</f>
        <v>Blair McDougall</v>
      </c>
      <c r="D609" s="22" t="str">
        <f>VLOOKUP(A609,'MP details'!$A$1:$D$651,3,FALSE)</f>
        <v>Labour</v>
      </c>
      <c r="E609" s="22" t="str">
        <f>VLOOKUP(A609,'MP details'!$A$1:$D$651,4,FALSE)</f>
        <v>blair.mcdougall.mp@parliament.uk</v>
      </c>
      <c r="F609" s="29">
        <v>1190</v>
      </c>
      <c r="G609" s="29">
        <v>1190</v>
      </c>
      <c r="H609" s="29">
        <v>1150</v>
      </c>
      <c r="I609" s="30">
        <f>VLOOKUP(A609,'ECP Child Poverty data'!$A$3:$D$652,4,FALSE)</f>
        <v>2842</v>
      </c>
      <c r="J609" s="31">
        <f>VLOOKUP(A609,'ECP Child Poverty data'!$A$3:$E$652,5,FALSE)</f>
        <v>0.12037284672260284</v>
      </c>
      <c r="K609" s="30">
        <f t="shared" si="54"/>
        <v>23609.975815802878</v>
      </c>
      <c r="L609" s="54">
        <f t="shared" si="55"/>
        <v>4.87082243951419E-2</v>
      </c>
      <c r="M609" s="32"/>
      <c r="N609" s="33">
        <f t="shared" si="56"/>
        <v>0.66086956521739126</v>
      </c>
      <c r="O609" s="33">
        <f t="shared" si="57"/>
        <v>0.43478260869565216</v>
      </c>
      <c r="P609" s="33">
        <f t="shared" si="58"/>
        <v>4.3478260869565216E-2</v>
      </c>
      <c r="Q609" s="33">
        <f t="shared" si="59"/>
        <v>0.5130434782608696</v>
      </c>
      <c r="R609" s="36"/>
      <c r="S609" s="37">
        <v>60</v>
      </c>
      <c r="T609" s="37">
        <v>50</v>
      </c>
      <c r="U609" s="37">
        <v>0</v>
      </c>
      <c r="V609" s="37">
        <v>0</v>
      </c>
      <c r="W609" s="37">
        <v>0</v>
      </c>
      <c r="X609" s="37">
        <v>590</v>
      </c>
      <c r="Y609" s="37">
        <v>280</v>
      </c>
      <c r="Z609" s="37">
        <v>310</v>
      </c>
      <c r="AA609" s="37">
        <v>600</v>
      </c>
      <c r="AB609" s="37">
        <v>180</v>
      </c>
      <c r="AC609" s="37">
        <v>300</v>
      </c>
      <c r="AD609" s="37">
        <v>120</v>
      </c>
      <c r="AE609" s="37">
        <v>460</v>
      </c>
      <c r="AF609" s="37">
        <v>760</v>
      </c>
      <c r="AG609" s="37">
        <v>430</v>
      </c>
      <c r="AH609" s="37">
        <v>690</v>
      </c>
      <c r="AI609" s="37">
        <v>380</v>
      </c>
      <c r="AJ609" s="37">
        <v>100</v>
      </c>
      <c r="AK609" s="37">
        <v>30</v>
      </c>
      <c r="AL609" s="37">
        <v>500</v>
      </c>
      <c r="AM609" s="37">
        <v>180</v>
      </c>
      <c r="AN609" s="37">
        <v>0</v>
      </c>
      <c r="AO609" s="37">
        <v>0</v>
      </c>
      <c r="AP609" s="37">
        <v>380</v>
      </c>
      <c r="AQ609" s="37">
        <v>70</v>
      </c>
      <c r="AR609" s="37">
        <v>60</v>
      </c>
      <c r="AS609" s="37">
        <v>0</v>
      </c>
      <c r="AT609" s="37">
        <v>10</v>
      </c>
      <c r="AU609" s="37">
        <v>150</v>
      </c>
      <c r="AV609" s="37">
        <v>240</v>
      </c>
      <c r="AW609" s="37">
        <v>670</v>
      </c>
      <c r="AX609" s="37">
        <v>360</v>
      </c>
      <c r="AY609" s="37">
        <v>50</v>
      </c>
      <c r="AZ609" s="37">
        <v>100</v>
      </c>
      <c r="BA609" s="37">
        <v>50</v>
      </c>
    </row>
    <row r="610" spans="1:53" x14ac:dyDescent="0.3">
      <c r="A610" s="22" t="s">
        <v>334</v>
      </c>
      <c r="B610" s="22" t="str">
        <f>VLOOKUP(A610,'ECP Child Poverty data'!$A$1:$B$652,2,FALSE)</f>
        <v>East of England</v>
      </c>
      <c r="C610" s="22" t="str">
        <f>VLOOKUP(A610,'MP details'!$A$1:$D$651,2,FALSE)</f>
        <v>Josh Dean</v>
      </c>
      <c r="D610" s="22" t="str">
        <f>VLOOKUP(A610,'MP details'!$A$1:$D$651,3,FALSE)</f>
        <v>Labour</v>
      </c>
      <c r="E610" s="22" t="str">
        <f>VLOOKUP(A610,'MP details'!$A$1:$D$651,4,FALSE)</f>
        <v>josh.dean.mp@parliament.uk</v>
      </c>
      <c r="F610" s="29">
        <v>1310</v>
      </c>
      <c r="G610" s="29">
        <v>1310</v>
      </c>
      <c r="H610" s="29">
        <v>1240</v>
      </c>
      <c r="I610" s="30">
        <f>VLOOKUP(A610,'ECP Child Poverty data'!$A$3:$D$652,4,FALSE)</f>
        <v>3449</v>
      </c>
      <c r="J610" s="31">
        <f>VLOOKUP(A610,'ECP Child Poverty data'!$A$3:$E$652,5,FALSE)</f>
        <v>0.13503390550613403</v>
      </c>
      <c r="K610" s="30">
        <f t="shared" si="54"/>
        <v>25541.733293371464</v>
      </c>
      <c r="L610" s="54">
        <f t="shared" si="55"/>
        <v>4.8547997340564281E-2</v>
      </c>
      <c r="M610" s="32"/>
      <c r="N610" s="33">
        <f t="shared" si="56"/>
        <v>0.63709677419354838</v>
      </c>
      <c r="O610" s="33">
        <f t="shared" si="57"/>
        <v>0.46774193548387094</v>
      </c>
      <c r="P610" s="33">
        <f t="shared" si="58"/>
        <v>0.13709677419354838</v>
      </c>
      <c r="Q610" s="33">
        <f t="shared" si="59"/>
        <v>0.61290322580645162</v>
      </c>
      <c r="R610" s="36"/>
      <c r="S610" s="37">
        <v>120</v>
      </c>
      <c r="T610" s="37">
        <v>70</v>
      </c>
      <c r="U610" s="37">
        <v>0</v>
      </c>
      <c r="V610" s="37">
        <v>10</v>
      </c>
      <c r="W610" s="37">
        <v>30</v>
      </c>
      <c r="X610" s="37">
        <v>760</v>
      </c>
      <c r="Y610" s="37">
        <v>300</v>
      </c>
      <c r="Z610" s="37">
        <v>450</v>
      </c>
      <c r="AA610" s="37">
        <v>550</v>
      </c>
      <c r="AB610" s="37">
        <v>200</v>
      </c>
      <c r="AC610" s="37">
        <v>290</v>
      </c>
      <c r="AD610" s="37">
        <v>70</v>
      </c>
      <c r="AE610" s="37">
        <v>500</v>
      </c>
      <c r="AF610" s="37">
        <v>790</v>
      </c>
      <c r="AG610" s="37">
        <v>520</v>
      </c>
      <c r="AH610" s="37">
        <v>830</v>
      </c>
      <c r="AI610" s="37">
        <v>320</v>
      </c>
      <c r="AJ610" s="37">
        <v>100</v>
      </c>
      <c r="AK610" s="37">
        <v>50</v>
      </c>
      <c r="AL610" s="37">
        <v>580</v>
      </c>
      <c r="AM610" s="37">
        <v>160</v>
      </c>
      <c r="AN610" s="37">
        <v>0</v>
      </c>
      <c r="AO610" s="37">
        <v>200</v>
      </c>
      <c r="AP610" s="37">
        <v>440</v>
      </c>
      <c r="AQ610" s="37">
        <v>410</v>
      </c>
      <c r="AR610" s="37">
        <v>390</v>
      </c>
      <c r="AS610" s="37">
        <v>20</v>
      </c>
      <c r="AT610" s="37">
        <v>0</v>
      </c>
      <c r="AU610" s="37">
        <v>160</v>
      </c>
      <c r="AV610" s="37">
        <v>220</v>
      </c>
      <c r="AW610" s="37">
        <v>680</v>
      </c>
      <c r="AX610" s="37">
        <v>410</v>
      </c>
      <c r="AY610" s="37">
        <v>90</v>
      </c>
      <c r="AZ610" s="37">
        <v>110</v>
      </c>
      <c r="BA610" s="37">
        <v>170</v>
      </c>
    </row>
    <row r="611" spans="1:53" ht="15" customHeight="1" x14ac:dyDescent="0.3">
      <c r="A611" s="22" t="s">
        <v>586</v>
      </c>
      <c r="B611" s="22" t="str">
        <f>VLOOKUP(A611,'ECP Child Poverty data'!$A$1:$B$652,2,FALSE)</f>
        <v>North West</v>
      </c>
      <c r="C611" s="22" t="str">
        <f>VLOOKUP(A611,'MP details'!$A$1:$D$651,2,FALSE)</f>
        <v>Matthew Patrick</v>
      </c>
      <c r="D611" s="22" t="str">
        <f>VLOOKUP(A611,'MP details'!$A$1:$D$651,3,FALSE)</f>
        <v>Labour</v>
      </c>
      <c r="E611" s="22" t="str">
        <f>VLOOKUP(A611,'MP details'!$A$1:$D$651,4,FALSE)</f>
        <v>matthew.patrick.mp@parliament.uk</v>
      </c>
      <c r="F611" s="29">
        <v>880</v>
      </c>
      <c r="G611" s="29">
        <v>880</v>
      </c>
      <c r="H611" s="29">
        <v>850</v>
      </c>
      <c r="I611" s="30">
        <f>VLOOKUP(A611,'ECP Child Poverty data'!$A$3:$D$652,4,FALSE)</f>
        <v>3481</v>
      </c>
      <c r="J611" s="31">
        <f>VLOOKUP(A611,'ECP Child Poverty data'!$A$3:$E$652,5,FALSE)</f>
        <v>0.19785721600055695</v>
      </c>
      <c r="K611" s="30">
        <f t="shared" si="54"/>
        <v>17593.495301127663</v>
      </c>
      <c r="L611" s="54">
        <f t="shared" si="55"/>
        <v>4.8313310428173918E-2</v>
      </c>
      <c r="M611" s="32"/>
      <c r="N611" s="33">
        <f t="shared" ref="N611:N633" si="60">AF611/H611</f>
        <v>0.62352941176470589</v>
      </c>
      <c r="O611" s="33">
        <f t="shared" ref="O611:O633" si="61">AL611/H611</f>
        <v>0.50588235294117645</v>
      </c>
      <c r="P611" s="33">
        <f t="shared" ref="P611:P633" si="62">BA611/H611</f>
        <v>8.2352941176470587E-2</v>
      </c>
      <c r="Q611" s="33">
        <f t="shared" ref="Q611:Q633" si="63">X611/H611</f>
        <v>0.6705882352941176</v>
      </c>
      <c r="R611" s="36"/>
      <c r="S611" s="37">
        <v>40</v>
      </c>
      <c r="T611" s="37">
        <v>30</v>
      </c>
      <c r="U611" s="37">
        <v>0</v>
      </c>
      <c r="V611" s="37">
        <v>0</v>
      </c>
      <c r="W611" s="37">
        <v>10</v>
      </c>
      <c r="X611" s="37">
        <v>570</v>
      </c>
      <c r="Y611" s="37">
        <v>280</v>
      </c>
      <c r="Z611" s="37">
        <v>290</v>
      </c>
      <c r="AA611" s="37">
        <v>310</v>
      </c>
      <c r="AB611" s="37">
        <v>90</v>
      </c>
      <c r="AC611" s="37">
        <v>160</v>
      </c>
      <c r="AD611" s="37">
        <v>60</v>
      </c>
      <c r="AE611" s="37">
        <v>370</v>
      </c>
      <c r="AF611" s="37">
        <v>530</v>
      </c>
      <c r="AG611" s="37">
        <v>350</v>
      </c>
      <c r="AH611" s="37">
        <v>520</v>
      </c>
      <c r="AI611" s="37">
        <v>270</v>
      </c>
      <c r="AJ611" s="37">
        <v>40</v>
      </c>
      <c r="AK611" s="37">
        <v>40</v>
      </c>
      <c r="AL611" s="37">
        <v>430</v>
      </c>
      <c r="AM611" s="37">
        <v>110</v>
      </c>
      <c r="AN611" s="37">
        <v>0</v>
      </c>
      <c r="AO611" s="37">
        <v>140</v>
      </c>
      <c r="AP611" s="37">
        <v>360</v>
      </c>
      <c r="AQ611" s="37">
        <v>350</v>
      </c>
      <c r="AR611" s="37">
        <v>330</v>
      </c>
      <c r="AS611" s="37">
        <v>50</v>
      </c>
      <c r="AT611" s="37">
        <v>0</v>
      </c>
      <c r="AU611" s="37">
        <v>80</v>
      </c>
      <c r="AV611" s="37">
        <v>110</v>
      </c>
      <c r="AW611" s="37">
        <v>530</v>
      </c>
      <c r="AX611" s="37">
        <v>260</v>
      </c>
      <c r="AY611" s="37">
        <v>40</v>
      </c>
      <c r="AZ611" s="37">
        <v>30</v>
      </c>
      <c r="BA611" s="37">
        <v>70</v>
      </c>
    </row>
    <row r="612" spans="1:53" ht="15" customHeight="1" x14ac:dyDescent="0.3">
      <c r="A612" s="22" t="s">
        <v>115</v>
      </c>
      <c r="B612" s="22" t="str">
        <f>VLOOKUP(A612,'ECP Child Poverty data'!$A$1:$B$652,2,FALSE)</f>
        <v>South East</v>
      </c>
      <c r="C612" s="22" t="str">
        <f>VLOOKUP(A612,'MP details'!$A$1:$D$651,2,FALSE)</f>
        <v>Helen Maguire</v>
      </c>
      <c r="D612" s="22" t="str">
        <f>VLOOKUP(A612,'MP details'!$A$1:$D$651,3,FALSE)</f>
        <v>Liberal Democrat</v>
      </c>
      <c r="E612" s="22" t="str">
        <f>VLOOKUP(A612,'MP details'!$A$1:$D$651,4,FALSE)</f>
        <v>helen.maguire.mp@parliament.uk</v>
      </c>
      <c r="F612" s="29">
        <v>1240</v>
      </c>
      <c r="G612" s="29">
        <v>1240</v>
      </c>
      <c r="H612" s="29">
        <v>1210</v>
      </c>
      <c r="I612" s="30">
        <f>VLOOKUP(A612,'ECP Child Poverty data'!$A$3:$D$652,4,FALSE)</f>
        <v>3727</v>
      </c>
      <c r="J612" s="31">
        <f>VLOOKUP(A612,'ECP Child Poverty data'!$A$3:$E$652,5,FALSE)</f>
        <v>0.14847514033317566</v>
      </c>
      <c r="K612" s="30">
        <f t="shared" si="54"/>
        <v>25101.845276163243</v>
      </c>
      <c r="L612" s="54">
        <f t="shared" si="55"/>
        <v>4.8203627529686759E-2</v>
      </c>
      <c r="M612" s="32"/>
      <c r="N612" s="33">
        <f t="shared" si="60"/>
        <v>0.60330578512396693</v>
      </c>
      <c r="O612" s="33">
        <f t="shared" si="61"/>
        <v>0.52066115702479343</v>
      </c>
      <c r="P612" s="33">
        <f t="shared" si="62"/>
        <v>6.6115702479338845E-2</v>
      </c>
      <c r="Q612" s="33">
        <f t="shared" si="63"/>
        <v>0.54545454545454541</v>
      </c>
      <c r="R612" s="36"/>
      <c r="S612" s="37">
        <v>70</v>
      </c>
      <c r="T612" s="37">
        <v>60</v>
      </c>
      <c r="U612" s="37">
        <v>0</v>
      </c>
      <c r="V612" s="37">
        <v>0</v>
      </c>
      <c r="W612" s="37">
        <v>0</v>
      </c>
      <c r="X612" s="37">
        <v>660</v>
      </c>
      <c r="Y612" s="37">
        <v>240</v>
      </c>
      <c r="Z612" s="37">
        <v>420</v>
      </c>
      <c r="AA612" s="37">
        <v>590</v>
      </c>
      <c r="AB612" s="37">
        <v>180</v>
      </c>
      <c r="AC612" s="37">
        <v>320</v>
      </c>
      <c r="AD612" s="37">
        <v>90</v>
      </c>
      <c r="AE612" s="37">
        <v>410</v>
      </c>
      <c r="AF612" s="37">
        <v>730</v>
      </c>
      <c r="AG612" s="37">
        <v>510</v>
      </c>
      <c r="AH612" s="37">
        <v>700</v>
      </c>
      <c r="AI612" s="37">
        <v>340</v>
      </c>
      <c r="AJ612" s="37">
        <v>140</v>
      </c>
      <c r="AK612" s="37">
        <v>60</v>
      </c>
      <c r="AL612" s="37">
        <v>630</v>
      </c>
      <c r="AM612" s="37">
        <v>170</v>
      </c>
      <c r="AN612" s="37">
        <v>0</v>
      </c>
      <c r="AO612" s="37">
        <v>220</v>
      </c>
      <c r="AP612" s="37">
        <v>520</v>
      </c>
      <c r="AQ612" s="37">
        <v>500</v>
      </c>
      <c r="AR612" s="37">
        <v>480</v>
      </c>
      <c r="AS612" s="37">
        <v>50</v>
      </c>
      <c r="AT612" s="37">
        <v>0</v>
      </c>
      <c r="AU612" s="37">
        <v>160</v>
      </c>
      <c r="AV612" s="37">
        <v>230</v>
      </c>
      <c r="AW612" s="37">
        <v>780</v>
      </c>
      <c r="AX612" s="37">
        <v>300</v>
      </c>
      <c r="AY612" s="37">
        <v>60</v>
      </c>
      <c r="AZ612" s="37">
        <v>90</v>
      </c>
      <c r="BA612" s="37">
        <v>80</v>
      </c>
    </row>
    <row r="613" spans="1:53" ht="15" customHeight="1" x14ac:dyDescent="0.3">
      <c r="A613" s="22" t="s">
        <v>542</v>
      </c>
      <c r="B613" s="22" t="str">
        <f>VLOOKUP(A613,'ECP Child Poverty data'!$A$1:$B$652,2,FALSE)</f>
        <v>West Midlands</v>
      </c>
      <c r="C613" s="22" t="str">
        <f>VLOOKUP(A613,'MP details'!$A$1:$D$651,2,FALSE)</f>
        <v>Sir Andrew Mitchell</v>
      </c>
      <c r="D613" s="22" t="str">
        <f>VLOOKUP(A613,'MP details'!$A$1:$D$651,3,FALSE)</f>
        <v>Conservative</v>
      </c>
      <c r="E613" s="22" t="str">
        <f>VLOOKUP(A613,'MP details'!$A$1:$D$651,4,FALSE)</f>
        <v>andrew.mitchell.mp@parliament.uk</v>
      </c>
      <c r="F613" s="29">
        <v>1080</v>
      </c>
      <c r="G613" s="29">
        <v>1080</v>
      </c>
      <c r="H613" s="29">
        <v>1030</v>
      </c>
      <c r="I613" s="30">
        <f>VLOOKUP(A613,'ECP Child Poverty data'!$A$3:$D$652,4,FALSE)</f>
        <v>4062</v>
      </c>
      <c r="J613" s="31">
        <f>VLOOKUP(A613,'ECP Child Poverty data'!$A$3:$E$652,5,FALSE)</f>
        <v>0.18845516443252563</v>
      </c>
      <c r="K613" s="30">
        <f t="shared" si="54"/>
        <v>21554.1983804554</v>
      </c>
      <c r="L613" s="54">
        <f t="shared" si="55"/>
        <v>4.7786513876292812E-2</v>
      </c>
      <c r="M613" s="32"/>
      <c r="N613" s="33">
        <f t="shared" si="60"/>
        <v>0.57281553398058249</v>
      </c>
      <c r="O613" s="33">
        <f t="shared" si="61"/>
        <v>0.41747572815533979</v>
      </c>
      <c r="P613" s="33">
        <f t="shared" si="62"/>
        <v>7.7669902912621352E-2</v>
      </c>
      <c r="Q613" s="33">
        <f t="shared" si="63"/>
        <v>0.66019417475728159</v>
      </c>
      <c r="R613" s="36"/>
      <c r="S613" s="37">
        <v>70</v>
      </c>
      <c r="T613" s="37">
        <v>30</v>
      </c>
      <c r="U613" s="37">
        <v>0</v>
      </c>
      <c r="V613" s="37">
        <v>0</v>
      </c>
      <c r="W613" s="37">
        <v>20</v>
      </c>
      <c r="X613" s="37">
        <v>680</v>
      </c>
      <c r="Y613" s="37">
        <v>310</v>
      </c>
      <c r="Z613" s="37">
        <v>370</v>
      </c>
      <c r="AA613" s="37">
        <v>410</v>
      </c>
      <c r="AB613" s="37">
        <v>150</v>
      </c>
      <c r="AC613" s="37">
        <v>120</v>
      </c>
      <c r="AD613" s="37">
        <v>130</v>
      </c>
      <c r="AE613" s="37">
        <v>460</v>
      </c>
      <c r="AF613" s="37">
        <v>590</v>
      </c>
      <c r="AG613" s="37">
        <v>500</v>
      </c>
      <c r="AH613" s="37">
        <v>660</v>
      </c>
      <c r="AI613" s="37">
        <v>280</v>
      </c>
      <c r="AJ613" s="37">
        <v>100</v>
      </c>
      <c r="AK613" s="37">
        <v>50</v>
      </c>
      <c r="AL613" s="37">
        <v>430</v>
      </c>
      <c r="AM613" s="37">
        <v>140</v>
      </c>
      <c r="AN613" s="37">
        <v>0</v>
      </c>
      <c r="AO613" s="37">
        <v>170</v>
      </c>
      <c r="AP613" s="37">
        <v>310</v>
      </c>
      <c r="AQ613" s="37">
        <v>280</v>
      </c>
      <c r="AR613" s="37">
        <v>270</v>
      </c>
      <c r="AS613" s="37">
        <v>30</v>
      </c>
      <c r="AT613" s="37">
        <v>10</v>
      </c>
      <c r="AU613" s="37">
        <v>160</v>
      </c>
      <c r="AV613" s="37">
        <v>110</v>
      </c>
      <c r="AW613" s="37">
        <v>620</v>
      </c>
      <c r="AX613" s="37">
        <v>300</v>
      </c>
      <c r="AY613" s="37">
        <v>60</v>
      </c>
      <c r="AZ613" s="37">
        <v>50</v>
      </c>
      <c r="BA613" s="37">
        <v>80</v>
      </c>
    </row>
    <row r="614" spans="1:53" x14ac:dyDescent="0.3">
      <c r="A614" s="22" t="s">
        <v>446</v>
      </c>
      <c r="B614" s="22" t="str">
        <f>VLOOKUP(A614,'ECP Child Poverty data'!$A$1:$B$652,2,FALSE)</f>
        <v>London</v>
      </c>
      <c r="C614" s="22" t="str">
        <f>VLOOKUP(A614,'MP details'!$A$1:$D$651,2,FALSE)</f>
        <v>Mr Louie French</v>
      </c>
      <c r="D614" s="22" t="str">
        <f>VLOOKUP(A614,'MP details'!$A$1:$D$651,3,FALSE)</f>
        <v>Conservative</v>
      </c>
      <c r="E614" s="22" t="str">
        <f>VLOOKUP(A614,'MP details'!$A$1:$D$651,4,FALSE)</f>
        <v>louie.french.mp@parliament.uk</v>
      </c>
      <c r="F614" s="29">
        <v>1170</v>
      </c>
      <c r="G614" s="29">
        <v>1170</v>
      </c>
      <c r="H614" s="29">
        <v>1110</v>
      </c>
      <c r="I614" s="30">
        <f>VLOOKUP(A614,'ECP Child Poverty data'!$A$3:$D$652,4,FALSE)</f>
        <v>5434</v>
      </c>
      <c r="J614" s="31">
        <f>VLOOKUP(A614,'ECP Child Poverty data'!$A$3:$E$652,5,FALSE)</f>
        <v>0.2283909022808075</v>
      </c>
      <c r="K614" s="30">
        <f t="shared" si="54"/>
        <v>23792.541409197096</v>
      </c>
      <c r="L614" s="54">
        <f t="shared" si="55"/>
        <v>4.665327595356944E-2</v>
      </c>
      <c r="M614" s="32"/>
      <c r="N614" s="33">
        <f t="shared" si="60"/>
        <v>0.63963963963963966</v>
      </c>
      <c r="O614" s="33">
        <f t="shared" si="61"/>
        <v>0.36936936936936937</v>
      </c>
      <c r="P614" s="33">
        <f t="shared" si="62"/>
        <v>0.12612612612612611</v>
      </c>
      <c r="Q614" s="33">
        <f t="shared" si="63"/>
        <v>0.70270270270270274</v>
      </c>
      <c r="R614" s="36"/>
      <c r="S614" s="37">
        <v>110</v>
      </c>
      <c r="T614" s="37">
        <v>90</v>
      </c>
      <c r="U614" s="37">
        <v>0</v>
      </c>
      <c r="V614" s="37">
        <v>0</v>
      </c>
      <c r="W614" s="37">
        <v>10</v>
      </c>
      <c r="X614" s="37">
        <v>780</v>
      </c>
      <c r="Y614" s="37">
        <v>380</v>
      </c>
      <c r="Z614" s="37">
        <v>400</v>
      </c>
      <c r="AA614" s="37">
        <v>380</v>
      </c>
      <c r="AB614" s="37">
        <v>120</v>
      </c>
      <c r="AC614" s="37">
        <v>200</v>
      </c>
      <c r="AD614" s="37">
        <v>60</v>
      </c>
      <c r="AE614" s="37">
        <v>500</v>
      </c>
      <c r="AF614" s="37">
        <v>710</v>
      </c>
      <c r="AG614" s="37">
        <v>460</v>
      </c>
      <c r="AH614" s="37">
        <v>730</v>
      </c>
      <c r="AI614" s="37">
        <v>320</v>
      </c>
      <c r="AJ614" s="37">
        <v>90</v>
      </c>
      <c r="AK614" s="37">
        <v>40</v>
      </c>
      <c r="AL614" s="37">
        <v>410</v>
      </c>
      <c r="AM614" s="37">
        <v>150</v>
      </c>
      <c r="AN614" s="37">
        <v>0</v>
      </c>
      <c r="AO614" s="37">
        <v>150</v>
      </c>
      <c r="AP614" s="37">
        <v>300</v>
      </c>
      <c r="AQ614" s="37">
        <v>300</v>
      </c>
      <c r="AR614" s="37">
        <v>270</v>
      </c>
      <c r="AS614" s="37">
        <v>50</v>
      </c>
      <c r="AT614" s="37">
        <v>0</v>
      </c>
      <c r="AU614" s="37">
        <v>220</v>
      </c>
      <c r="AV614" s="37">
        <v>160</v>
      </c>
      <c r="AW614" s="37">
        <v>550</v>
      </c>
      <c r="AX614" s="37">
        <v>310</v>
      </c>
      <c r="AY614" s="37">
        <v>80</v>
      </c>
      <c r="AZ614" s="37">
        <v>80</v>
      </c>
      <c r="BA614" s="37">
        <v>140</v>
      </c>
    </row>
    <row r="615" spans="1:53" ht="15" customHeight="1" x14ac:dyDescent="0.3">
      <c r="A615" s="22" t="s">
        <v>241</v>
      </c>
      <c r="B615" s="22" t="str">
        <f>VLOOKUP(A615,'ECP Child Poverty data'!$A$1:$B$652,2,FALSE)</f>
        <v>South East</v>
      </c>
      <c r="C615" s="22" t="str">
        <f>VLOOKUP(A615,'MP details'!$A$1:$D$651,2,FALSE)</f>
        <v>Sarah Green</v>
      </c>
      <c r="D615" s="22" t="str">
        <f>VLOOKUP(A615,'MP details'!$A$1:$D$651,3,FALSE)</f>
        <v>Liberal Democrat</v>
      </c>
      <c r="E615" s="22" t="str">
        <f>VLOOKUP(A615,'MP details'!$A$1:$D$651,4,FALSE)</f>
        <v>sarah.green.mp@parliament.uk</v>
      </c>
      <c r="F615" s="29">
        <v>1060</v>
      </c>
      <c r="G615" s="29">
        <v>1060</v>
      </c>
      <c r="H615" s="29">
        <v>1030</v>
      </c>
      <c r="I615" s="30">
        <f>VLOOKUP(A615,'ECP Child Poverty data'!$A$3:$D$652,4,FALSE)</f>
        <v>3780</v>
      </c>
      <c r="J615" s="31">
        <f>VLOOKUP(A615,'ECP Child Poverty data'!$A$3:$E$652,5,FALSE)</f>
        <v>0.16555722057819366</v>
      </c>
      <c r="K615" s="30">
        <f t="shared" si="54"/>
        <v>22831.985139631426</v>
      </c>
      <c r="L615" s="54">
        <f t="shared" si="55"/>
        <v>4.5112152697232663E-2</v>
      </c>
      <c r="M615" s="32"/>
      <c r="N615" s="33">
        <f t="shared" si="60"/>
        <v>0.62135922330097082</v>
      </c>
      <c r="O615" s="33">
        <f t="shared" si="61"/>
        <v>0.44660194174757284</v>
      </c>
      <c r="P615" s="33">
        <f t="shared" si="62"/>
        <v>8.7378640776699032E-2</v>
      </c>
      <c r="Q615" s="33">
        <f t="shared" si="63"/>
        <v>0.56310679611650483</v>
      </c>
      <c r="R615" s="36"/>
      <c r="S615" s="37">
        <v>50</v>
      </c>
      <c r="T615" s="37">
        <v>20</v>
      </c>
      <c r="U615" s="37">
        <v>10</v>
      </c>
      <c r="V615" s="37">
        <v>0</v>
      </c>
      <c r="W615" s="37">
        <v>20</v>
      </c>
      <c r="X615" s="37">
        <v>580</v>
      </c>
      <c r="Y615" s="37">
        <v>220</v>
      </c>
      <c r="Z615" s="37">
        <v>360</v>
      </c>
      <c r="AA615" s="37">
        <v>480</v>
      </c>
      <c r="AB615" s="37">
        <v>120</v>
      </c>
      <c r="AC615" s="37">
        <v>300</v>
      </c>
      <c r="AD615" s="37">
        <v>50</v>
      </c>
      <c r="AE615" s="37">
        <v>340</v>
      </c>
      <c r="AF615" s="37">
        <v>640</v>
      </c>
      <c r="AG615" s="37">
        <v>420</v>
      </c>
      <c r="AH615" s="37">
        <v>590</v>
      </c>
      <c r="AI615" s="37">
        <v>300</v>
      </c>
      <c r="AJ615" s="37">
        <v>120</v>
      </c>
      <c r="AK615" s="37">
        <v>60</v>
      </c>
      <c r="AL615" s="37">
        <v>460</v>
      </c>
      <c r="AM615" s="37">
        <v>110</v>
      </c>
      <c r="AN615" s="37">
        <v>0</v>
      </c>
      <c r="AO615" s="37">
        <v>120</v>
      </c>
      <c r="AP615" s="37">
        <v>360</v>
      </c>
      <c r="AQ615" s="37">
        <v>350</v>
      </c>
      <c r="AR615" s="37">
        <v>330</v>
      </c>
      <c r="AS615" s="37">
        <v>40</v>
      </c>
      <c r="AT615" s="37">
        <v>0</v>
      </c>
      <c r="AU615" s="37">
        <v>200</v>
      </c>
      <c r="AV615" s="37">
        <v>140</v>
      </c>
      <c r="AW615" s="37">
        <v>620</v>
      </c>
      <c r="AX615" s="37">
        <v>290</v>
      </c>
      <c r="AY615" s="37">
        <v>70</v>
      </c>
      <c r="AZ615" s="37">
        <v>70</v>
      </c>
      <c r="BA615" s="37">
        <v>90</v>
      </c>
    </row>
    <row r="616" spans="1:53" ht="15" customHeight="1" x14ac:dyDescent="0.3">
      <c r="A616" s="22" t="s">
        <v>427</v>
      </c>
      <c r="B616" s="22" t="str">
        <f>VLOOKUP(A616,'ECP Child Poverty data'!$A$1:$B$652,2,FALSE)</f>
        <v>South East</v>
      </c>
      <c r="C616" s="22" t="str">
        <f>VLOOKUP(A616,'MP details'!$A$1:$D$651,2,FALSE)</f>
        <v>Alex Brewer</v>
      </c>
      <c r="D616" s="22" t="str">
        <f>VLOOKUP(A616,'MP details'!$A$1:$D$651,3,FALSE)</f>
        <v>Liberal Democrat</v>
      </c>
      <c r="E616" s="22" t="str">
        <f>VLOOKUP(A616,'MP details'!$A$1:$D$651,4,FALSE)</f>
        <v>alex.brewer.mp@parliament.uk</v>
      </c>
      <c r="F616" s="29">
        <v>1030</v>
      </c>
      <c r="G616" s="29">
        <v>1030</v>
      </c>
      <c r="H616" s="29">
        <v>970</v>
      </c>
      <c r="I616" s="30">
        <f>VLOOKUP(A616,'ECP Child Poverty data'!$A$3:$D$652,4,FALSE)</f>
        <v>2945</v>
      </c>
      <c r="J616" s="31">
        <f>VLOOKUP(A616,'ECP Child Poverty data'!$A$3:$E$652,5,FALSE)</f>
        <v>0.13439854979515076</v>
      </c>
      <c r="K616" s="30">
        <f t="shared" si="54"/>
        <v>21912.438820870808</v>
      </c>
      <c r="L616" s="54">
        <f t="shared" si="55"/>
        <v>4.4267094499591257E-2</v>
      </c>
      <c r="M616" s="32"/>
      <c r="N616" s="33">
        <f t="shared" si="60"/>
        <v>0.67010309278350511</v>
      </c>
      <c r="O616" s="33">
        <f t="shared" si="61"/>
        <v>0.44329896907216493</v>
      </c>
      <c r="P616" s="33">
        <f t="shared" si="62"/>
        <v>0.12371134020618557</v>
      </c>
      <c r="Q616" s="33">
        <f t="shared" si="63"/>
        <v>0.58762886597938147</v>
      </c>
      <c r="R616" s="36"/>
      <c r="S616" s="37">
        <v>100</v>
      </c>
      <c r="T616" s="37">
        <v>80</v>
      </c>
      <c r="U616" s="37">
        <v>0</v>
      </c>
      <c r="V616" s="37">
        <v>0</v>
      </c>
      <c r="W616" s="37">
        <v>20</v>
      </c>
      <c r="X616" s="37">
        <v>570</v>
      </c>
      <c r="Y616" s="37">
        <v>260</v>
      </c>
      <c r="Z616" s="37">
        <v>310</v>
      </c>
      <c r="AA616" s="37">
        <v>460</v>
      </c>
      <c r="AB616" s="37">
        <v>190</v>
      </c>
      <c r="AC616" s="37">
        <v>200</v>
      </c>
      <c r="AD616" s="37">
        <v>80</v>
      </c>
      <c r="AE616" s="37">
        <v>450</v>
      </c>
      <c r="AF616" s="37">
        <v>650</v>
      </c>
      <c r="AG616" s="37">
        <v>380</v>
      </c>
      <c r="AH616" s="37">
        <v>580</v>
      </c>
      <c r="AI616" s="37">
        <v>310</v>
      </c>
      <c r="AJ616" s="37">
        <v>100</v>
      </c>
      <c r="AK616" s="37">
        <v>40</v>
      </c>
      <c r="AL616" s="37">
        <v>430</v>
      </c>
      <c r="AM616" s="37">
        <v>110</v>
      </c>
      <c r="AN616" s="37">
        <v>0</v>
      </c>
      <c r="AO616" s="37">
        <v>120</v>
      </c>
      <c r="AP616" s="37">
        <v>330</v>
      </c>
      <c r="AQ616" s="37">
        <v>330</v>
      </c>
      <c r="AR616" s="37">
        <v>320</v>
      </c>
      <c r="AS616" s="37">
        <v>20</v>
      </c>
      <c r="AT616" s="37">
        <v>0</v>
      </c>
      <c r="AU616" s="37">
        <v>140</v>
      </c>
      <c r="AV616" s="37">
        <v>100</v>
      </c>
      <c r="AW616" s="37">
        <v>540</v>
      </c>
      <c r="AX616" s="37">
        <v>380</v>
      </c>
      <c r="AY616" s="37">
        <v>70</v>
      </c>
      <c r="AZ616" s="37">
        <v>70</v>
      </c>
      <c r="BA616" s="37">
        <v>120</v>
      </c>
    </row>
    <row r="617" spans="1:53" ht="15" customHeight="1" x14ac:dyDescent="0.3">
      <c r="A617" s="22" t="s">
        <v>294</v>
      </c>
      <c r="B617" s="22" t="str">
        <f>VLOOKUP(A617,'ECP Child Poverty data'!$A$1:$B$652,2,FALSE)</f>
        <v>South East</v>
      </c>
      <c r="C617" s="22" t="str">
        <f>VLOOKUP(A617,'MP details'!$A$1:$D$651,2,FALSE)</f>
        <v>Monica Harding</v>
      </c>
      <c r="D617" s="22" t="str">
        <f>VLOOKUP(A617,'MP details'!$A$1:$D$651,3,FALSE)</f>
        <v>Liberal Democrat</v>
      </c>
      <c r="E617" s="22" t="str">
        <f>VLOOKUP(A617,'MP details'!$A$1:$D$651,4,FALSE)</f>
        <v>monica.harding.mp@parliament.uk</v>
      </c>
      <c r="F617" s="29">
        <v>1210</v>
      </c>
      <c r="G617" s="29">
        <v>1210</v>
      </c>
      <c r="H617" s="29">
        <v>1140</v>
      </c>
      <c r="I617" s="30">
        <f>VLOOKUP(A617,'ECP Child Poverty data'!$A$3:$D$652,4,FALSE)</f>
        <v>3481</v>
      </c>
      <c r="J617" s="31">
        <f>VLOOKUP(A617,'ECP Child Poverty data'!$A$3:$E$652,5,FALSE)</f>
        <v>0.13439853489398956</v>
      </c>
      <c r="K617" s="30">
        <f t="shared" si="54"/>
        <v>25900.57996350728</v>
      </c>
      <c r="L617" s="54">
        <f t="shared" si="55"/>
        <v>4.4014458425495E-2</v>
      </c>
      <c r="M617" s="32"/>
      <c r="N617" s="33">
        <f t="shared" si="60"/>
        <v>0.68421052631578949</v>
      </c>
      <c r="O617" s="33">
        <f t="shared" si="61"/>
        <v>0.50877192982456143</v>
      </c>
      <c r="P617" s="33">
        <f t="shared" si="62"/>
        <v>0.11403508771929824</v>
      </c>
      <c r="Q617" s="33">
        <f t="shared" si="63"/>
        <v>0.49122807017543857</v>
      </c>
      <c r="R617" s="36"/>
      <c r="S617" s="37">
        <v>100</v>
      </c>
      <c r="T617" s="37">
        <v>80</v>
      </c>
      <c r="U617" s="37">
        <v>0</v>
      </c>
      <c r="V617" s="37">
        <v>0</v>
      </c>
      <c r="W617" s="37">
        <v>10</v>
      </c>
      <c r="X617" s="37">
        <v>560</v>
      </c>
      <c r="Y617" s="37">
        <v>240</v>
      </c>
      <c r="Z617" s="37">
        <v>310</v>
      </c>
      <c r="AA617" s="37">
        <v>650</v>
      </c>
      <c r="AB617" s="37">
        <v>150</v>
      </c>
      <c r="AC617" s="37">
        <v>390</v>
      </c>
      <c r="AD617" s="37">
        <v>110</v>
      </c>
      <c r="AE617" s="37">
        <v>400</v>
      </c>
      <c r="AF617" s="37">
        <v>780</v>
      </c>
      <c r="AG617" s="37">
        <v>420</v>
      </c>
      <c r="AH617" s="37">
        <v>660</v>
      </c>
      <c r="AI617" s="37">
        <v>320</v>
      </c>
      <c r="AJ617" s="37">
        <v>110</v>
      </c>
      <c r="AK617" s="37">
        <v>120</v>
      </c>
      <c r="AL617" s="37">
        <v>580</v>
      </c>
      <c r="AM617" s="37">
        <v>140</v>
      </c>
      <c r="AN617" s="37">
        <v>0</v>
      </c>
      <c r="AO617" s="37">
        <v>150</v>
      </c>
      <c r="AP617" s="37">
        <v>490</v>
      </c>
      <c r="AQ617" s="37">
        <v>470</v>
      </c>
      <c r="AR617" s="37">
        <v>460</v>
      </c>
      <c r="AS617" s="37">
        <v>50</v>
      </c>
      <c r="AT617" s="37">
        <v>20</v>
      </c>
      <c r="AU617" s="37">
        <v>240</v>
      </c>
      <c r="AV617" s="37">
        <v>150</v>
      </c>
      <c r="AW617" s="37">
        <v>700</v>
      </c>
      <c r="AX617" s="37">
        <v>330</v>
      </c>
      <c r="AY617" s="37">
        <v>80</v>
      </c>
      <c r="AZ617" s="37">
        <v>90</v>
      </c>
      <c r="BA617" s="37">
        <v>130</v>
      </c>
    </row>
    <row r="618" spans="1:53" ht="15" customHeight="1" x14ac:dyDescent="0.3">
      <c r="A618" s="22" t="s">
        <v>581</v>
      </c>
      <c r="B618" s="22" t="str">
        <f>VLOOKUP(A618,'ECP Child Poverty data'!$A$1:$B$652,2,FALSE)</f>
        <v>Yorkshire And The Humber</v>
      </c>
      <c r="C618" s="22" t="str">
        <f>VLOOKUP(A618,'MP details'!$A$1:$D$651,2,FALSE)</f>
        <v>Sir Alec Shelbrooke</v>
      </c>
      <c r="D618" s="22" t="str">
        <f>VLOOKUP(A618,'MP details'!$A$1:$D$651,3,FALSE)</f>
        <v>Conservative</v>
      </c>
      <c r="E618" s="22" t="str">
        <f>VLOOKUP(A618,'MP details'!$A$1:$D$651,4,FALSE)</f>
        <v>alec.shelbrooke.mp@parliament.uk</v>
      </c>
      <c r="F618" s="29">
        <v>840</v>
      </c>
      <c r="G618" s="29">
        <v>840</v>
      </c>
      <c r="H618" s="29">
        <v>810</v>
      </c>
      <c r="I618" s="30">
        <f>VLOOKUP(A618,'ECP Child Poverty data'!$A$3:$D$652,4,FALSE)</f>
        <v>2730</v>
      </c>
      <c r="J618" s="31">
        <f>VLOOKUP(A618,'ECP Child Poverty data'!$A$3:$E$652,5,FALSE)</f>
        <v>0.14061573147773743</v>
      </c>
      <c r="K618" s="30">
        <f t="shared" si="54"/>
        <v>19414.612940602732</v>
      </c>
      <c r="L618" s="54">
        <f t="shared" si="55"/>
        <v>4.1721151097790225E-2</v>
      </c>
      <c r="M618" s="32"/>
      <c r="N618" s="33">
        <f t="shared" si="60"/>
        <v>0.69135802469135799</v>
      </c>
      <c r="O618" s="33">
        <f t="shared" si="61"/>
        <v>0.48148148148148145</v>
      </c>
      <c r="P618" s="33">
        <f t="shared" si="62"/>
        <v>7.407407407407407E-2</v>
      </c>
      <c r="Q618" s="33">
        <f t="shared" si="63"/>
        <v>0.55555555555555558</v>
      </c>
      <c r="R618" s="36"/>
      <c r="S618" s="37">
        <v>50</v>
      </c>
      <c r="T618" s="37">
        <v>40</v>
      </c>
      <c r="U618" s="37">
        <v>0</v>
      </c>
      <c r="V618" s="37">
        <v>0</v>
      </c>
      <c r="W618" s="37">
        <v>0</v>
      </c>
      <c r="X618" s="37">
        <v>450</v>
      </c>
      <c r="Y618" s="37">
        <v>230</v>
      </c>
      <c r="Z618" s="37">
        <v>220</v>
      </c>
      <c r="AA618" s="37">
        <v>380</v>
      </c>
      <c r="AB618" s="37">
        <v>160</v>
      </c>
      <c r="AC618" s="37">
        <v>160</v>
      </c>
      <c r="AD618" s="37">
        <v>60</v>
      </c>
      <c r="AE618" s="37">
        <v>400</v>
      </c>
      <c r="AF618" s="37">
        <v>560</v>
      </c>
      <c r="AG618" s="37">
        <v>280</v>
      </c>
      <c r="AH618" s="37">
        <v>520</v>
      </c>
      <c r="AI618" s="37">
        <v>170</v>
      </c>
      <c r="AJ618" s="37">
        <v>100</v>
      </c>
      <c r="AK618" s="37">
        <v>40</v>
      </c>
      <c r="AL618" s="37">
        <v>390</v>
      </c>
      <c r="AM618" s="37">
        <v>140</v>
      </c>
      <c r="AN618" s="37">
        <v>0</v>
      </c>
      <c r="AO618" s="37">
        <v>140</v>
      </c>
      <c r="AP618" s="37">
        <v>290</v>
      </c>
      <c r="AQ618" s="37">
        <v>280</v>
      </c>
      <c r="AR618" s="37">
        <v>270</v>
      </c>
      <c r="AS618" s="37">
        <v>20</v>
      </c>
      <c r="AT618" s="37">
        <v>0</v>
      </c>
      <c r="AU618" s="37">
        <v>70</v>
      </c>
      <c r="AV618" s="37">
        <v>110</v>
      </c>
      <c r="AW618" s="37">
        <v>460</v>
      </c>
      <c r="AX618" s="37">
        <v>300</v>
      </c>
      <c r="AY618" s="37">
        <v>30</v>
      </c>
      <c r="AZ618" s="37">
        <v>60</v>
      </c>
      <c r="BA618" s="37">
        <v>60</v>
      </c>
    </row>
    <row r="619" spans="1:53" ht="15" customHeight="1" x14ac:dyDescent="0.3">
      <c r="A619" s="22" t="s">
        <v>366</v>
      </c>
      <c r="B619" s="22" t="str">
        <f>VLOOKUP(A619,'ECP Child Poverty data'!$A$1:$B$652,2,FALSE)</f>
        <v>Yorkshire And The Humber</v>
      </c>
      <c r="C619" s="22" t="str">
        <f>VLOOKUP(A619,'MP details'!$A$1:$D$651,2,FALSE)</f>
        <v>Katie White</v>
      </c>
      <c r="D619" s="22" t="str">
        <f>VLOOKUP(A619,'MP details'!$A$1:$D$651,3,FALSE)</f>
        <v>Labour</v>
      </c>
      <c r="E619" s="22" t="str">
        <f>VLOOKUP(A619,'MP details'!$A$1:$D$651,4,FALSE)</f>
        <v>katie.white.mp@parliament.uk</v>
      </c>
      <c r="F619" s="29">
        <v>940</v>
      </c>
      <c r="G619" s="29">
        <v>940</v>
      </c>
      <c r="H619" s="29">
        <v>880</v>
      </c>
      <c r="I619" s="30">
        <f>VLOOKUP(A619,'ECP Child Poverty data'!$A$3:$D$652,4,FALSE)</f>
        <v>3644</v>
      </c>
      <c r="J619" s="31">
        <f>VLOOKUP(A619,'ECP Child Poverty data'!$A$3:$E$652,5,FALSE)</f>
        <v>0.16911561787128448</v>
      </c>
      <c r="K619" s="30">
        <f t="shared" si="54"/>
        <v>21547.388974881571</v>
      </c>
      <c r="L619" s="54">
        <f t="shared" si="55"/>
        <v>4.0840215073197128E-2</v>
      </c>
      <c r="M619" s="32"/>
      <c r="N619" s="33">
        <f t="shared" si="60"/>
        <v>0.64772727272727271</v>
      </c>
      <c r="O619" s="33">
        <f t="shared" si="61"/>
        <v>0.5</v>
      </c>
      <c r="P619" s="33">
        <f t="shared" si="62"/>
        <v>9.0909090909090912E-2</v>
      </c>
      <c r="Q619" s="33">
        <f t="shared" si="63"/>
        <v>0.63636363636363635</v>
      </c>
      <c r="R619" s="36"/>
      <c r="S619" s="37">
        <v>100</v>
      </c>
      <c r="T619" s="37">
        <v>50</v>
      </c>
      <c r="U619" s="37">
        <v>20</v>
      </c>
      <c r="V619" s="37">
        <v>0</v>
      </c>
      <c r="W619" s="37">
        <v>30</v>
      </c>
      <c r="X619" s="37">
        <v>560</v>
      </c>
      <c r="Y619" s="37">
        <v>270</v>
      </c>
      <c r="Z619" s="37">
        <v>290</v>
      </c>
      <c r="AA619" s="37">
        <v>380</v>
      </c>
      <c r="AB619" s="37">
        <v>160</v>
      </c>
      <c r="AC619" s="37">
        <v>150</v>
      </c>
      <c r="AD619" s="37">
        <v>80</v>
      </c>
      <c r="AE619" s="37">
        <v>420</v>
      </c>
      <c r="AF619" s="37">
        <v>570</v>
      </c>
      <c r="AG619" s="37">
        <v>370</v>
      </c>
      <c r="AH619" s="37">
        <v>600</v>
      </c>
      <c r="AI619" s="37">
        <v>230</v>
      </c>
      <c r="AJ619" s="37">
        <v>100</v>
      </c>
      <c r="AK619" s="37">
        <v>10</v>
      </c>
      <c r="AL619" s="37">
        <v>440</v>
      </c>
      <c r="AM619" s="37">
        <v>170</v>
      </c>
      <c r="AN619" s="37">
        <v>0</v>
      </c>
      <c r="AO619" s="37">
        <v>180</v>
      </c>
      <c r="AP619" s="37">
        <v>280</v>
      </c>
      <c r="AQ619" s="37">
        <v>280</v>
      </c>
      <c r="AR619" s="37">
        <v>270</v>
      </c>
      <c r="AS619" s="37">
        <v>30</v>
      </c>
      <c r="AT619" s="37">
        <v>0</v>
      </c>
      <c r="AU619" s="37">
        <v>130</v>
      </c>
      <c r="AV619" s="37">
        <v>110</v>
      </c>
      <c r="AW619" s="37">
        <v>520</v>
      </c>
      <c r="AX619" s="37">
        <v>270</v>
      </c>
      <c r="AY619" s="37">
        <v>40</v>
      </c>
      <c r="AZ619" s="37">
        <v>70</v>
      </c>
      <c r="BA619" s="37">
        <v>80</v>
      </c>
    </row>
    <row r="620" spans="1:53" ht="15" customHeight="1" x14ac:dyDescent="0.3">
      <c r="A620" s="22" t="s">
        <v>474</v>
      </c>
      <c r="B620" s="22" t="str">
        <f>VLOOKUP(A620,'ECP Child Poverty data'!$A$1:$B$652,2,FALSE)</f>
        <v>South East</v>
      </c>
      <c r="C620" s="22" t="str">
        <f>VLOOKUP(A620,'MP details'!$A$1:$D$651,2,FALSE)</f>
        <v>Lauren Edwards</v>
      </c>
      <c r="D620" s="22" t="str">
        <f>VLOOKUP(A620,'MP details'!$A$1:$D$651,3,FALSE)</f>
        <v>Labour</v>
      </c>
      <c r="E620" s="22" t="str">
        <f>VLOOKUP(A620,'MP details'!$A$1:$D$651,4,FALSE)</f>
        <v>lauren.edwards.mp@parliament.uk</v>
      </c>
      <c r="F620" s="29">
        <v>2790</v>
      </c>
      <c r="G620" s="29">
        <v>2790</v>
      </c>
      <c r="H620" s="29">
        <v>2720</v>
      </c>
      <c r="I620" s="30">
        <f>VLOOKUP(A620,'ECP Child Poverty data'!$A$3:$D$652,4,FALSE)</f>
        <v>20270</v>
      </c>
      <c r="J620" s="31">
        <f>VLOOKUP(A620,'ECP Child Poverty data'!$A$3:$E$652,5,FALSE)</f>
        <v>0.30351299047470093</v>
      </c>
      <c r="K620" s="30">
        <f t="shared" si="54"/>
        <v>66784.620876679051</v>
      </c>
      <c r="L620" s="54">
        <f t="shared" si="55"/>
        <v>4.0727939521025477E-2</v>
      </c>
      <c r="M620" s="32"/>
      <c r="N620" s="33">
        <f t="shared" si="60"/>
        <v>0.52941176470588236</v>
      </c>
      <c r="O620" s="33">
        <f t="shared" si="61"/>
        <v>0.47794117647058826</v>
      </c>
      <c r="P620" s="33">
        <f t="shared" si="62"/>
        <v>0.13235294117647059</v>
      </c>
      <c r="Q620" s="33">
        <f t="shared" si="63"/>
        <v>0.64338235294117652</v>
      </c>
      <c r="R620" s="36"/>
      <c r="S620" s="37">
        <v>160</v>
      </c>
      <c r="T620" s="37">
        <v>120</v>
      </c>
      <c r="U620" s="37">
        <v>20</v>
      </c>
      <c r="V620" s="37">
        <v>0</v>
      </c>
      <c r="W620" s="37">
        <v>20</v>
      </c>
      <c r="X620" s="37">
        <v>1750</v>
      </c>
      <c r="Y620" s="37">
        <v>670</v>
      </c>
      <c r="Z620" s="37">
        <v>1080</v>
      </c>
      <c r="AA620" s="37">
        <v>1040</v>
      </c>
      <c r="AB620" s="37">
        <v>260</v>
      </c>
      <c r="AC620" s="37">
        <v>510</v>
      </c>
      <c r="AD620" s="37">
        <v>270</v>
      </c>
      <c r="AE620" s="37">
        <v>930</v>
      </c>
      <c r="AF620" s="37">
        <v>1440</v>
      </c>
      <c r="AG620" s="37">
        <v>1350</v>
      </c>
      <c r="AH620" s="37">
        <v>1530</v>
      </c>
      <c r="AI620" s="37">
        <v>790</v>
      </c>
      <c r="AJ620" s="37">
        <v>280</v>
      </c>
      <c r="AK620" s="37">
        <v>190</v>
      </c>
      <c r="AL620" s="37">
        <v>1300</v>
      </c>
      <c r="AM620" s="37">
        <v>360</v>
      </c>
      <c r="AN620" s="37">
        <v>0</v>
      </c>
      <c r="AO620" s="37">
        <v>400</v>
      </c>
      <c r="AP620" s="37">
        <v>1030</v>
      </c>
      <c r="AQ620" s="37">
        <v>1000</v>
      </c>
      <c r="AR620" s="37">
        <v>960</v>
      </c>
      <c r="AS620" s="37">
        <v>120</v>
      </c>
      <c r="AT620" s="37">
        <v>10</v>
      </c>
      <c r="AU620" s="37">
        <v>390</v>
      </c>
      <c r="AV620" s="37">
        <v>290</v>
      </c>
      <c r="AW620" s="37">
        <v>1590</v>
      </c>
      <c r="AX620" s="37">
        <v>680</v>
      </c>
      <c r="AY620" s="37">
        <v>190</v>
      </c>
      <c r="AZ620" s="37">
        <v>220</v>
      </c>
      <c r="BA620" s="37">
        <v>360</v>
      </c>
    </row>
    <row r="621" spans="1:53" ht="15" customHeight="1" x14ac:dyDescent="0.3">
      <c r="A621" s="22" t="s">
        <v>61</v>
      </c>
      <c r="B621" s="22" t="str">
        <f>VLOOKUP(A621,'ECP Child Poverty data'!$A$1:$B$652,2,FALSE)</f>
        <v>East Midlands</v>
      </c>
      <c r="C621" s="22" t="str">
        <f>VLOOKUP(A621,'MP details'!$A$1:$D$651,2,FALSE)</f>
        <v>James Naish</v>
      </c>
      <c r="D621" s="22" t="str">
        <f>VLOOKUP(A621,'MP details'!$A$1:$D$651,3,FALSE)</f>
        <v>Labour</v>
      </c>
      <c r="E621" s="22" t="str">
        <f>VLOOKUP(A621,'MP details'!$A$1:$D$651,4,FALSE)</f>
        <v>james.naish.mp@parliament.uk</v>
      </c>
      <c r="F621" s="29">
        <v>960</v>
      </c>
      <c r="G621" s="29">
        <v>960</v>
      </c>
      <c r="H621" s="29">
        <v>890</v>
      </c>
      <c r="I621" s="30">
        <f>VLOOKUP(A621,'ECP Child Poverty data'!$A$3:$D$652,4,FALSE)</f>
        <v>3473</v>
      </c>
      <c r="J621" s="31">
        <f>VLOOKUP(A621,'ECP Child Poverty data'!$A$3:$E$652,5,FALSE)</f>
        <v>0.1533033698797226</v>
      </c>
      <c r="K621" s="30">
        <f t="shared" si="54"/>
        <v>22654.426988296575</v>
      </c>
      <c r="L621" s="54">
        <f t="shared" si="55"/>
        <v>3.9285919721552869E-2</v>
      </c>
      <c r="M621" s="32"/>
      <c r="N621" s="33">
        <f t="shared" si="60"/>
        <v>0.5842696629213483</v>
      </c>
      <c r="O621" s="33">
        <f t="shared" si="61"/>
        <v>0.5168539325842697</v>
      </c>
      <c r="P621" s="33">
        <f t="shared" si="62"/>
        <v>0.10112359550561797</v>
      </c>
      <c r="Q621" s="33">
        <f t="shared" si="63"/>
        <v>0.6629213483146067</v>
      </c>
      <c r="R621" s="36"/>
      <c r="S621" s="37">
        <v>120</v>
      </c>
      <c r="T621" s="37">
        <v>60</v>
      </c>
      <c r="U621" s="37">
        <v>0</v>
      </c>
      <c r="V621" s="37">
        <v>0</v>
      </c>
      <c r="W621" s="37">
        <v>40</v>
      </c>
      <c r="X621" s="37">
        <v>590</v>
      </c>
      <c r="Y621" s="37">
        <v>250</v>
      </c>
      <c r="Z621" s="37">
        <v>340</v>
      </c>
      <c r="AA621" s="37">
        <v>370</v>
      </c>
      <c r="AB621" s="37">
        <v>130</v>
      </c>
      <c r="AC621" s="37">
        <v>140</v>
      </c>
      <c r="AD621" s="37">
        <v>100</v>
      </c>
      <c r="AE621" s="37">
        <v>380</v>
      </c>
      <c r="AF621" s="37">
        <v>520</v>
      </c>
      <c r="AG621" s="37">
        <v>430</v>
      </c>
      <c r="AH621" s="37">
        <v>580</v>
      </c>
      <c r="AI621" s="37">
        <v>230</v>
      </c>
      <c r="AJ621" s="37">
        <v>100</v>
      </c>
      <c r="AK621" s="37">
        <v>50</v>
      </c>
      <c r="AL621" s="37">
        <v>460</v>
      </c>
      <c r="AM621" s="37">
        <v>160</v>
      </c>
      <c r="AN621" s="37">
        <v>0</v>
      </c>
      <c r="AO621" s="37">
        <v>200</v>
      </c>
      <c r="AP621" s="37">
        <v>330</v>
      </c>
      <c r="AQ621" s="37">
        <v>320</v>
      </c>
      <c r="AR621" s="37">
        <v>300</v>
      </c>
      <c r="AS621" s="37">
        <v>30</v>
      </c>
      <c r="AT621" s="37">
        <v>0</v>
      </c>
      <c r="AU621" s="37">
        <v>120</v>
      </c>
      <c r="AV621" s="37">
        <v>130</v>
      </c>
      <c r="AW621" s="37">
        <v>540</v>
      </c>
      <c r="AX621" s="37">
        <v>240</v>
      </c>
      <c r="AY621" s="37">
        <v>50</v>
      </c>
      <c r="AZ621" s="37">
        <v>70</v>
      </c>
      <c r="BA621" s="37">
        <v>90</v>
      </c>
    </row>
    <row r="622" spans="1:53" ht="15" customHeight="1" x14ac:dyDescent="0.3">
      <c r="A622" s="22" t="s">
        <v>598</v>
      </c>
      <c r="B622" s="22" t="str">
        <f>VLOOKUP(A622,'ECP Child Poverty data'!$A$1:$B$652,2,FALSE)</f>
        <v>Yorkshire And The Humber</v>
      </c>
      <c r="C622" s="22" t="str">
        <f>VLOOKUP(A622,'MP details'!$A$1:$D$651,2,FALSE)</f>
        <v>Mr Luke Charters</v>
      </c>
      <c r="D622" s="22" t="str">
        <f>VLOOKUP(A622,'MP details'!$A$1:$D$651,3,FALSE)</f>
        <v>Labour</v>
      </c>
      <c r="E622" s="22" t="str">
        <f>VLOOKUP(A622,'MP details'!$A$1:$D$651,4,FALSE)</f>
        <v>luke.charters.mp@parliament.uk</v>
      </c>
      <c r="F622" s="29">
        <v>770</v>
      </c>
      <c r="G622" s="29">
        <v>770</v>
      </c>
      <c r="H622" s="29">
        <v>710</v>
      </c>
      <c r="I622" s="30">
        <f>VLOOKUP(A622,'ECP Child Poverty data'!$A$3:$D$652,4,FALSE)</f>
        <v>3160</v>
      </c>
      <c r="J622" s="31">
        <f>VLOOKUP(A622,'ECP Child Poverty data'!$A$3:$E$652,5,FALSE)</f>
        <v>0.16911561787128448</v>
      </c>
      <c r="K622" s="30">
        <f t="shared" si="54"/>
        <v>18685.441591829243</v>
      </c>
      <c r="L622" s="54">
        <f t="shared" si="55"/>
        <v>3.7997496420446829E-2</v>
      </c>
      <c r="M622" s="32"/>
      <c r="N622" s="33">
        <f t="shared" si="60"/>
        <v>0.70422535211267601</v>
      </c>
      <c r="O622" s="33">
        <f t="shared" si="61"/>
        <v>0.46478873239436619</v>
      </c>
      <c r="P622" s="33">
        <f t="shared" si="62"/>
        <v>8.4507042253521125E-2</v>
      </c>
      <c r="Q622" s="33">
        <f t="shared" si="63"/>
        <v>0.63380281690140849</v>
      </c>
      <c r="R622" s="36"/>
      <c r="S622" s="37">
        <v>80</v>
      </c>
      <c r="T622" s="37">
        <v>50</v>
      </c>
      <c r="U622" s="37">
        <v>0</v>
      </c>
      <c r="V622" s="37">
        <v>0</v>
      </c>
      <c r="W622" s="37">
        <v>20</v>
      </c>
      <c r="X622" s="37">
        <v>450</v>
      </c>
      <c r="Y622" s="37">
        <v>210</v>
      </c>
      <c r="Z622" s="37">
        <v>240</v>
      </c>
      <c r="AA622" s="37">
        <v>320</v>
      </c>
      <c r="AB622" s="37">
        <v>120</v>
      </c>
      <c r="AC622" s="37">
        <v>160</v>
      </c>
      <c r="AD622" s="37">
        <v>30</v>
      </c>
      <c r="AE622" s="37">
        <v>340</v>
      </c>
      <c r="AF622" s="37">
        <v>500</v>
      </c>
      <c r="AG622" s="37">
        <v>270</v>
      </c>
      <c r="AH622" s="37">
        <v>430</v>
      </c>
      <c r="AI622" s="37">
        <v>190</v>
      </c>
      <c r="AJ622" s="37">
        <v>130</v>
      </c>
      <c r="AK622" s="37">
        <v>20</v>
      </c>
      <c r="AL622" s="37">
        <v>330</v>
      </c>
      <c r="AM622" s="37">
        <v>90</v>
      </c>
      <c r="AN622" s="37">
        <v>0</v>
      </c>
      <c r="AO622" s="37">
        <v>100</v>
      </c>
      <c r="AP622" s="37">
        <v>270</v>
      </c>
      <c r="AQ622" s="37">
        <v>270</v>
      </c>
      <c r="AR622" s="37">
        <v>260</v>
      </c>
      <c r="AS622" s="37">
        <v>30</v>
      </c>
      <c r="AT622" s="37">
        <v>0</v>
      </c>
      <c r="AU622" s="37">
        <v>100</v>
      </c>
      <c r="AV622" s="37">
        <v>110</v>
      </c>
      <c r="AW622" s="37">
        <v>420</v>
      </c>
      <c r="AX622" s="37">
        <v>240</v>
      </c>
      <c r="AY622" s="37">
        <v>40</v>
      </c>
      <c r="AZ622" s="37">
        <v>50</v>
      </c>
      <c r="BA622" s="37">
        <v>60</v>
      </c>
    </row>
    <row r="623" spans="1:53" x14ac:dyDescent="0.3">
      <c r="A623" s="22" t="s">
        <v>239</v>
      </c>
      <c r="B623" s="22" t="str">
        <f>VLOOKUP(A623,'ECP Child Poverty data'!$A$1:$B$652,2,FALSE)</f>
        <v>North West</v>
      </c>
      <c r="C623" s="22" t="str">
        <f>VLOOKUP(A623,'MP details'!$A$1:$D$651,2,FALSE)</f>
        <v>Tom Morrison</v>
      </c>
      <c r="D623" s="22" t="str">
        <f>VLOOKUP(A623,'MP details'!$A$1:$D$651,3,FALSE)</f>
        <v>Liberal Democrat</v>
      </c>
      <c r="E623" s="22" t="str">
        <f>VLOOKUP(A623,'MP details'!$A$1:$D$651,4,FALSE)</f>
        <v>tom.morrison.mp@parliament.uk</v>
      </c>
      <c r="F623" s="29">
        <v>910</v>
      </c>
      <c r="G623" s="29">
        <v>910</v>
      </c>
      <c r="H623" s="29">
        <v>860</v>
      </c>
      <c r="I623" s="30">
        <f>VLOOKUP(A623,'ECP Child Poverty data'!$A$3:$D$652,4,FALSE)</f>
        <v>4300</v>
      </c>
      <c r="J623" s="31">
        <f>VLOOKUP(A623,'ECP Child Poverty data'!$A$3:$E$652,5,FALSE)</f>
        <v>0.18898996710777283</v>
      </c>
      <c r="K623" s="30">
        <f t="shared" si="54"/>
        <v>22752.530548607883</v>
      </c>
      <c r="L623" s="54">
        <f t="shared" si="55"/>
        <v>3.7797993421554564E-2</v>
      </c>
      <c r="M623" s="32"/>
      <c r="N623" s="33">
        <f t="shared" si="60"/>
        <v>0.73255813953488369</v>
      </c>
      <c r="O623" s="33">
        <f t="shared" si="61"/>
        <v>0.41860465116279072</v>
      </c>
      <c r="P623" s="33">
        <f t="shared" si="62"/>
        <v>6.9767441860465115E-2</v>
      </c>
      <c r="Q623" s="33">
        <f t="shared" si="63"/>
        <v>0.55813953488372092</v>
      </c>
      <c r="R623" s="36"/>
      <c r="S623" s="37">
        <v>60</v>
      </c>
      <c r="T623" s="37">
        <v>50</v>
      </c>
      <c r="U623" s="37">
        <v>0</v>
      </c>
      <c r="V623" s="37">
        <v>0</v>
      </c>
      <c r="W623" s="37">
        <v>0</v>
      </c>
      <c r="X623" s="37">
        <v>480</v>
      </c>
      <c r="Y623" s="37">
        <v>250</v>
      </c>
      <c r="Z623" s="37">
        <v>230</v>
      </c>
      <c r="AA623" s="37">
        <v>430</v>
      </c>
      <c r="AB623" s="37">
        <v>200</v>
      </c>
      <c r="AC623" s="37">
        <v>180</v>
      </c>
      <c r="AD623" s="37">
        <v>50</v>
      </c>
      <c r="AE623" s="37">
        <v>440</v>
      </c>
      <c r="AF623" s="37">
        <v>630</v>
      </c>
      <c r="AG623" s="37">
        <v>280</v>
      </c>
      <c r="AH623" s="37">
        <v>520</v>
      </c>
      <c r="AI623" s="37">
        <v>260</v>
      </c>
      <c r="AJ623" s="37">
        <v>70</v>
      </c>
      <c r="AK623" s="37">
        <v>60</v>
      </c>
      <c r="AL623" s="37">
        <v>360</v>
      </c>
      <c r="AM623" s="37">
        <v>140</v>
      </c>
      <c r="AN623" s="37">
        <v>0</v>
      </c>
      <c r="AO623" s="37">
        <v>150</v>
      </c>
      <c r="AP623" s="37">
        <v>240</v>
      </c>
      <c r="AQ623" s="37">
        <v>220</v>
      </c>
      <c r="AR623" s="37">
        <v>220</v>
      </c>
      <c r="AS623" s="37">
        <v>40</v>
      </c>
      <c r="AT623" s="37">
        <v>0</v>
      </c>
      <c r="AU623" s="37">
        <v>140</v>
      </c>
      <c r="AV623" s="37">
        <v>150</v>
      </c>
      <c r="AW623" s="37">
        <v>440</v>
      </c>
      <c r="AX623" s="37">
        <v>290</v>
      </c>
      <c r="AY623" s="37">
        <v>40</v>
      </c>
      <c r="AZ623" s="37">
        <v>80</v>
      </c>
      <c r="BA623" s="37">
        <v>60</v>
      </c>
    </row>
    <row r="624" spans="1:53" x14ac:dyDescent="0.3">
      <c r="A624" s="22" t="s">
        <v>161</v>
      </c>
      <c r="B624" s="22" t="str">
        <f>VLOOKUP(A624,'ECP Child Poverty data'!$A$1:$B$652,2,FALSE)</f>
        <v>North West</v>
      </c>
      <c r="C624" s="22" t="str">
        <f>VLOOKUP(A624,'MP details'!$A$1:$D$651,2,FALSE)</f>
        <v>Mr Connor Rand</v>
      </c>
      <c r="D624" s="22" t="str">
        <f>VLOOKUP(A624,'MP details'!$A$1:$D$651,3,FALSE)</f>
        <v>Labour</v>
      </c>
      <c r="E624" s="22" t="str">
        <f>VLOOKUP(A624,'MP details'!$A$1:$D$651,4,FALSE)</f>
        <v>connor.rand.mp@parliament.uk</v>
      </c>
      <c r="F624" s="29">
        <v>1030</v>
      </c>
      <c r="G624" s="29">
        <v>1030</v>
      </c>
      <c r="H624" s="29">
        <v>990</v>
      </c>
      <c r="I624" s="30">
        <f>VLOOKUP(A624,'ECP Child Poverty data'!$A$3:$D$652,4,FALSE)</f>
        <v>3983</v>
      </c>
      <c r="J624" s="31">
        <f>VLOOKUP(A624,'ECP Child Poverty data'!$A$3:$E$652,5,FALSE)</f>
        <v>0.14993219077587128</v>
      </c>
      <c r="K624" s="30">
        <f t="shared" si="54"/>
        <v>26565.342501758387</v>
      </c>
      <c r="L624" s="54">
        <f t="shared" si="55"/>
        <v>3.7266600268167853E-2</v>
      </c>
      <c r="M624" s="32"/>
      <c r="N624" s="33">
        <f t="shared" si="60"/>
        <v>0.56565656565656564</v>
      </c>
      <c r="O624" s="33">
        <f t="shared" si="61"/>
        <v>0.53535353535353536</v>
      </c>
      <c r="P624" s="33">
        <f t="shared" si="62"/>
        <v>7.0707070707070704E-2</v>
      </c>
      <c r="Q624" s="33">
        <f t="shared" si="63"/>
        <v>0.64646464646464652</v>
      </c>
      <c r="R624" s="36"/>
      <c r="S624" s="37">
        <v>70</v>
      </c>
      <c r="T624" s="37">
        <v>50</v>
      </c>
      <c r="U624" s="37">
        <v>0</v>
      </c>
      <c r="V624" s="37">
        <v>0</v>
      </c>
      <c r="W624" s="37">
        <v>10</v>
      </c>
      <c r="X624" s="37">
        <v>640</v>
      </c>
      <c r="Y624" s="37">
        <v>240</v>
      </c>
      <c r="Z624" s="37">
        <v>400</v>
      </c>
      <c r="AA624" s="37">
        <v>390</v>
      </c>
      <c r="AB624" s="37">
        <v>170</v>
      </c>
      <c r="AC624" s="37">
        <v>160</v>
      </c>
      <c r="AD624" s="37">
        <v>70</v>
      </c>
      <c r="AE624" s="37">
        <v>400</v>
      </c>
      <c r="AF624" s="37">
        <v>560</v>
      </c>
      <c r="AG624" s="37">
        <v>470</v>
      </c>
      <c r="AH624" s="37">
        <v>560</v>
      </c>
      <c r="AI624" s="37">
        <v>330</v>
      </c>
      <c r="AJ624" s="37">
        <v>100</v>
      </c>
      <c r="AK624" s="37">
        <v>40</v>
      </c>
      <c r="AL624" s="37">
        <v>530</v>
      </c>
      <c r="AM624" s="37">
        <v>200</v>
      </c>
      <c r="AN624" s="37">
        <v>0</v>
      </c>
      <c r="AO624" s="37">
        <v>210</v>
      </c>
      <c r="AP624" s="37">
        <v>350</v>
      </c>
      <c r="AQ624" s="37">
        <v>350</v>
      </c>
      <c r="AR624" s="37">
        <v>330</v>
      </c>
      <c r="AS624" s="37">
        <v>40</v>
      </c>
      <c r="AT624" s="37">
        <v>0</v>
      </c>
      <c r="AU624" s="37">
        <v>150</v>
      </c>
      <c r="AV624" s="37">
        <v>110</v>
      </c>
      <c r="AW624" s="37">
        <v>620</v>
      </c>
      <c r="AX624" s="37">
        <v>260</v>
      </c>
      <c r="AY624" s="37">
        <v>40</v>
      </c>
      <c r="AZ624" s="37">
        <v>70</v>
      </c>
      <c r="BA624" s="37">
        <v>70</v>
      </c>
    </row>
    <row r="625" spans="1:53" x14ac:dyDescent="0.3">
      <c r="A625" s="22" t="s">
        <v>650</v>
      </c>
      <c r="B625" s="22" t="str">
        <f>VLOOKUP(A625,'ECP Child Poverty data'!$A$1:$B$652,2,FALSE)</f>
        <v>Scotland</v>
      </c>
      <c r="C625" s="22" t="str">
        <f>VLOOKUP(A625,'MP details'!$A$1:$D$651,2,FALSE)</f>
        <v>Andrew Bowie</v>
      </c>
      <c r="D625" s="22" t="str">
        <f>VLOOKUP(A625,'MP details'!$A$1:$D$651,3,FALSE)</f>
        <v>Conservative</v>
      </c>
      <c r="E625" s="22" t="str">
        <f>VLOOKUP(A625,'MP details'!$A$1:$D$651,4,FALSE)</f>
        <v>andrew.bowie.mp@parliament.uk</v>
      </c>
      <c r="F625" s="29">
        <v>840</v>
      </c>
      <c r="G625" s="29">
        <v>840</v>
      </c>
      <c r="H625" s="29">
        <v>790</v>
      </c>
      <c r="I625" s="30">
        <f>VLOOKUP(A625,'ECP Child Poverty data'!$A$3:$D$652,4,FALSE)</f>
        <v>2435</v>
      </c>
      <c r="J625" s="31">
        <f>VLOOKUP(A625,'ECP Child Poverty data'!$A$3:$E$652,5,FALSE)</f>
        <v>0.11423493921756744</v>
      </c>
      <c r="K625" s="30">
        <f t="shared" si="54"/>
        <v>21315.720187519804</v>
      </c>
      <c r="L625" s="54">
        <f t="shared" si="55"/>
        <v>3.7061848863194365E-2</v>
      </c>
      <c r="M625" s="32"/>
      <c r="N625" s="33">
        <f t="shared" si="60"/>
        <v>0.620253164556962</v>
      </c>
      <c r="O625" s="33">
        <f t="shared" si="61"/>
        <v>0.39240506329113922</v>
      </c>
      <c r="P625" s="33">
        <f t="shared" si="62"/>
        <v>0.10126582278481013</v>
      </c>
      <c r="Q625" s="33">
        <f t="shared" si="63"/>
        <v>0.620253164556962</v>
      </c>
      <c r="R625" s="36"/>
      <c r="S625" s="37">
        <v>60</v>
      </c>
      <c r="T625" s="37">
        <v>40</v>
      </c>
      <c r="U625" s="37">
        <v>10</v>
      </c>
      <c r="V625" s="37">
        <v>0</v>
      </c>
      <c r="W625" s="37">
        <v>10</v>
      </c>
      <c r="X625" s="37">
        <v>490</v>
      </c>
      <c r="Y625" s="37">
        <v>180</v>
      </c>
      <c r="Z625" s="37">
        <v>300</v>
      </c>
      <c r="AA625" s="37">
        <v>350</v>
      </c>
      <c r="AB625" s="37">
        <v>140</v>
      </c>
      <c r="AC625" s="37">
        <v>160</v>
      </c>
      <c r="AD625" s="37">
        <v>50</v>
      </c>
      <c r="AE625" s="37">
        <v>320</v>
      </c>
      <c r="AF625" s="37">
        <v>490</v>
      </c>
      <c r="AG625" s="37">
        <v>350</v>
      </c>
      <c r="AH625" s="37">
        <v>500</v>
      </c>
      <c r="AI625" s="37">
        <v>250</v>
      </c>
      <c r="AJ625" s="37">
        <v>70</v>
      </c>
      <c r="AK625" s="37">
        <v>20</v>
      </c>
      <c r="AL625" s="37">
        <v>310</v>
      </c>
      <c r="AM625" s="37">
        <v>120</v>
      </c>
      <c r="AN625" s="37">
        <v>0</v>
      </c>
      <c r="AO625" s="37">
        <v>0</v>
      </c>
      <c r="AP625" s="37">
        <v>220</v>
      </c>
      <c r="AQ625" s="37">
        <v>40</v>
      </c>
      <c r="AR625" s="37">
        <v>30</v>
      </c>
      <c r="AS625" s="37">
        <v>0</v>
      </c>
      <c r="AT625" s="37">
        <v>0</v>
      </c>
      <c r="AU625" s="37">
        <v>120</v>
      </c>
      <c r="AV625" s="37">
        <v>110</v>
      </c>
      <c r="AW625" s="37">
        <v>390</v>
      </c>
      <c r="AX625" s="37">
        <v>270</v>
      </c>
      <c r="AY625" s="37">
        <v>50</v>
      </c>
      <c r="AZ625" s="37">
        <v>100</v>
      </c>
      <c r="BA625" s="37">
        <v>80</v>
      </c>
    </row>
    <row r="626" spans="1:53" x14ac:dyDescent="0.3">
      <c r="A626" s="22" t="s">
        <v>584</v>
      </c>
      <c r="B626" s="22" t="str">
        <f>VLOOKUP(A626,'ECP Child Poverty data'!$A$1:$B$652,2,FALSE)</f>
        <v>London</v>
      </c>
      <c r="C626" s="22" t="str">
        <f>VLOOKUP(A626,'MP details'!$A$1:$D$651,2,FALSE)</f>
        <v>Mr Paul Kohler</v>
      </c>
      <c r="D626" s="22" t="str">
        <f>VLOOKUP(A626,'MP details'!$A$1:$D$651,3,FALSE)</f>
        <v>Liberal Democrat</v>
      </c>
      <c r="E626" s="22" t="str">
        <f>VLOOKUP(A626,'MP details'!$A$1:$D$651,4,FALSE)</f>
        <v>paul.kohler.mp@parliament.uk</v>
      </c>
      <c r="F626" s="29">
        <v>1020</v>
      </c>
      <c r="G626" s="29">
        <v>1020</v>
      </c>
      <c r="H626" s="29">
        <v>1000</v>
      </c>
      <c r="I626" s="30">
        <f>VLOOKUP(A626,'ECP Child Poverty data'!$A$3:$D$652,4,FALSE)</f>
        <v>4128</v>
      </c>
      <c r="J626" s="31">
        <f>VLOOKUP(A626,'ECP Child Poverty data'!$A$3:$E$652,5,FALSE)</f>
        <v>0.1523425281047821</v>
      </c>
      <c r="K626" s="30">
        <f t="shared" si="54"/>
        <v>27096.832718705686</v>
      </c>
      <c r="L626" s="54">
        <f t="shared" si="55"/>
        <v>3.6904682195925895E-2</v>
      </c>
      <c r="M626" s="32"/>
      <c r="N626" s="33">
        <f t="shared" si="60"/>
        <v>0.62</v>
      </c>
      <c r="O626" s="33">
        <f t="shared" si="61"/>
        <v>0.36</v>
      </c>
      <c r="P626" s="33">
        <f t="shared" si="62"/>
        <v>0.11</v>
      </c>
      <c r="Q626" s="33">
        <f t="shared" si="63"/>
        <v>0.5</v>
      </c>
      <c r="R626" s="36"/>
      <c r="S626" s="37">
        <v>50</v>
      </c>
      <c r="T626" s="37">
        <v>20</v>
      </c>
      <c r="U626" s="37">
        <v>0</v>
      </c>
      <c r="V626" s="37">
        <v>0</v>
      </c>
      <c r="W626" s="37">
        <v>10</v>
      </c>
      <c r="X626" s="37">
        <v>500</v>
      </c>
      <c r="Y626" s="37">
        <v>190</v>
      </c>
      <c r="Z626" s="37">
        <v>310</v>
      </c>
      <c r="AA626" s="37">
        <v>520</v>
      </c>
      <c r="AB626" s="37">
        <v>160</v>
      </c>
      <c r="AC626" s="37">
        <v>270</v>
      </c>
      <c r="AD626" s="37">
        <v>90</v>
      </c>
      <c r="AE626" s="37">
        <v>350</v>
      </c>
      <c r="AF626" s="37">
        <v>620</v>
      </c>
      <c r="AG626" s="37">
        <v>400</v>
      </c>
      <c r="AH626" s="37">
        <v>630</v>
      </c>
      <c r="AI626" s="37">
        <v>240</v>
      </c>
      <c r="AJ626" s="37">
        <v>120</v>
      </c>
      <c r="AK626" s="37">
        <v>30</v>
      </c>
      <c r="AL626" s="37">
        <v>360</v>
      </c>
      <c r="AM626" s="37">
        <v>140</v>
      </c>
      <c r="AN626" s="37">
        <v>0</v>
      </c>
      <c r="AO626" s="37">
        <v>100</v>
      </c>
      <c r="AP626" s="37">
        <v>240</v>
      </c>
      <c r="AQ626" s="37">
        <v>230</v>
      </c>
      <c r="AR626" s="37">
        <v>220</v>
      </c>
      <c r="AS626" s="37">
        <v>10</v>
      </c>
      <c r="AT626" s="37">
        <v>0</v>
      </c>
      <c r="AU626" s="37">
        <v>230</v>
      </c>
      <c r="AV626" s="37">
        <v>220</v>
      </c>
      <c r="AW626" s="37">
        <v>480</v>
      </c>
      <c r="AX626" s="37">
        <v>240</v>
      </c>
      <c r="AY626" s="37">
        <v>50</v>
      </c>
      <c r="AZ626" s="37">
        <v>80</v>
      </c>
      <c r="BA626" s="37">
        <v>110</v>
      </c>
    </row>
    <row r="627" spans="1:53" ht="15" customHeight="1" x14ac:dyDescent="0.3">
      <c r="A627" s="22" t="s">
        <v>559</v>
      </c>
      <c r="B627" s="22" t="str">
        <f>VLOOKUP(A627,'ECP Child Poverty data'!$A$1:$B$652,2,FALSE)</f>
        <v>London</v>
      </c>
      <c r="C627" s="22" t="str">
        <f>VLOOKUP(A627,'MP details'!$A$1:$D$651,2,FALSE)</f>
        <v>Munira Wilson</v>
      </c>
      <c r="D627" s="22" t="str">
        <f>VLOOKUP(A627,'MP details'!$A$1:$D$651,3,FALSE)</f>
        <v>Liberal Democrat</v>
      </c>
      <c r="E627" s="22" t="str">
        <f>VLOOKUP(A627,'MP details'!$A$1:$D$651,4,FALSE)</f>
        <v>munira.wilson.mp@parliament.uk</v>
      </c>
      <c r="F627" s="29">
        <v>990</v>
      </c>
      <c r="G627" s="29">
        <v>990</v>
      </c>
      <c r="H627" s="29">
        <v>960</v>
      </c>
      <c r="I627" s="30">
        <f>VLOOKUP(A627,'ECP Child Poverty data'!$A$3:$D$652,4,FALSE)</f>
        <v>4005</v>
      </c>
      <c r="J627" s="31">
        <f>VLOOKUP(A627,'ECP Child Poverty data'!$A$3:$E$652,5,FALSE)</f>
        <v>0.15009994804859161</v>
      </c>
      <c r="K627" s="30">
        <f t="shared" si="54"/>
        <v>26682.221093797234</v>
      </c>
      <c r="L627" s="54">
        <f t="shared" si="55"/>
        <v>3.5979013764456419E-2</v>
      </c>
      <c r="M627" s="32"/>
      <c r="N627" s="33">
        <f t="shared" si="60"/>
        <v>0.59375</v>
      </c>
      <c r="O627" s="33">
        <f t="shared" si="61"/>
        <v>0.375</v>
      </c>
      <c r="P627" s="33">
        <f t="shared" si="62"/>
        <v>0.125</v>
      </c>
      <c r="Q627" s="33">
        <f t="shared" si="63"/>
        <v>0.61458333333333337</v>
      </c>
      <c r="R627" s="36"/>
      <c r="S627" s="37">
        <v>60</v>
      </c>
      <c r="T627" s="37">
        <v>40</v>
      </c>
      <c r="U627" s="37">
        <v>0</v>
      </c>
      <c r="V627" s="37">
        <v>0</v>
      </c>
      <c r="W627" s="37">
        <v>20</v>
      </c>
      <c r="X627" s="37">
        <v>590</v>
      </c>
      <c r="Y627" s="37">
        <v>220</v>
      </c>
      <c r="Z627" s="37">
        <v>360</v>
      </c>
      <c r="AA627" s="37">
        <v>400</v>
      </c>
      <c r="AB627" s="37">
        <v>90</v>
      </c>
      <c r="AC627" s="37">
        <v>250</v>
      </c>
      <c r="AD627" s="37">
        <v>60</v>
      </c>
      <c r="AE627" s="37">
        <v>320</v>
      </c>
      <c r="AF627" s="37">
        <v>570</v>
      </c>
      <c r="AG627" s="37">
        <v>430</v>
      </c>
      <c r="AH627" s="37">
        <v>590</v>
      </c>
      <c r="AI627" s="37">
        <v>300</v>
      </c>
      <c r="AJ627" s="37">
        <v>100</v>
      </c>
      <c r="AK627" s="37">
        <v>0</v>
      </c>
      <c r="AL627" s="37">
        <v>360</v>
      </c>
      <c r="AM627" s="37">
        <v>130</v>
      </c>
      <c r="AN627" s="37">
        <v>0</v>
      </c>
      <c r="AO627" s="37">
        <v>120</v>
      </c>
      <c r="AP627" s="37">
        <v>250</v>
      </c>
      <c r="AQ627" s="37">
        <v>240</v>
      </c>
      <c r="AR627" s="37">
        <v>240</v>
      </c>
      <c r="AS627" s="37">
        <v>20</v>
      </c>
      <c r="AT627" s="37">
        <v>0</v>
      </c>
      <c r="AU627" s="37">
        <v>170</v>
      </c>
      <c r="AV627" s="37">
        <v>160</v>
      </c>
      <c r="AW627" s="37">
        <v>480</v>
      </c>
      <c r="AX627" s="37">
        <v>250</v>
      </c>
      <c r="AY627" s="37">
        <v>70</v>
      </c>
      <c r="AZ627" s="37">
        <v>70</v>
      </c>
      <c r="BA627" s="37">
        <v>120</v>
      </c>
    </row>
    <row r="628" spans="1:53" ht="15" customHeight="1" x14ac:dyDescent="0.3">
      <c r="A628" s="22" t="s">
        <v>132</v>
      </c>
      <c r="B628" s="22" t="str">
        <f>VLOOKUP(A628,'ECP Child Poverty data'!$A$1:$B$652,2,FALSE)</f>
        <v>South West</v>
      </c>
      <c r="C628" s="22" t="str">
        <f>VLOOKUP(A628,'MP details'!$A$1:$D$651,2,FALSE)</f>
        <v>Sadik Al-Hassan</v>
      </c>
      <c r="D628" s="22" t="str">
        <f>VLOOKUP(A628,'MP details'!$A$1:$D$651,3,FALSE)</f>
        <v>Labour</v>
      </c>
      <c r="E628" s="22" t="str">
        <f>VLOOKUP(A628,'MP details'!$A$1:$D$651,4,FALSE)</f>
        <v>sadik.alhassan.mp@parliament.uk</v>
      </c>
      <c r="F628" s="29">
        <v>770</v>
      </c>
      <c r="G628" s="29">
        <v>770</v>
      </c>
      <c r="H628" s="29">
        <v>740</v>
      </c>
      <c r="I628" s="30">
        <f>VLOOKUP(A628,'ECP Child Poverty data'!$A$3:$D$652,4,FALSE)</f>
        <v>3267</v>
      </c>
      <c r="J628" s="31">
        <f>VLOOKUP(A628,'ECP Child Poverty data'!$A$3:$E$652,5,FALSE)</f>
        <v>0.15840901434421539</v>
      </c>
      <c r="K628" s="30">
        <f t="shared" si="54"/>
        <v>20623.826324056037</v>
      </c>
      <c r="L628" s="54">
        <f t="shared" si="55"/>
        <v>3.5880829695353347E-2</v>
      </c>
      <c r="M628" s="32"/>
      <c r="N628" s="33">
        <f t="shared" si="60"/>
        <v>0.63513513513513509</v>
      </c>
      <c r="O628" s="33">
        <f t="shared" si="61"/>
        <v>0.47297297297297297</v>
      </c>
      <c r="P628" s="33">
        <f t="shared" si="62"/>
        <v>9.45945945945946E-2</v>
      </c>
      <c r="Q628" s="33">
        <f t="shared" si="63"/>
        <v>0.6216216216216216</v>
      </c>
      <c r="R628" s="36"/>
      <c r="S628" s="37">
        <v>30</v>
      </c>
      <c r="T628" s="37">
        <v>20</v>
      </c>
      <c r="U628" s="37">
        <v>0</v>
      </c>
      <c r="V628" s="37">
        <v>0</v>
      </c>
      <c r="W628" s="37">
        <v>20</v>
      </c>
      <c r="X628" s="37">
        <v>460</v>
      </c>
      <c r="Y628" s="37">
        <v>210</v>
      </c>
      <c r="Z628" s="37">
        <v>240</v>
      </c>
      <c r="AA628" s="37">
        <v>320</v>
      </c>
      <c r="AB628" s="37">
        <v>110</v>
      </c>
      <c r="AC628" s="37">
        <v>150</v>
      </c>
      <c r="AD628" s="37">
        <v>60</v>
      </c>
      <c r="AE628" s="37">
        <v>320</v>
      </c>
      <c r="AF628" s="37">
        <v>470</v>
      </c>
      <c r="AG628" s="37">
        <v>300</v>
      </c>
      <c r="AH628" s="37">
        <v>440</v>
      </c>
      <c r="AI628" s="37">
        <v>240</v>
      </c>
      <c r="AJ628" s="37">
        <v>50</v>
      </c>
      <c r="AK628" s="37">
        <v>40</v>
      </c>
      <c r="AL628" s="37">
        <v>350</v>
      </c>
      <c r="AM628" s="37">
        <v>130</v>
      </c>
      <c r="AN628" s="37">
        <v>0</v>
      </c>
      <c r="AO628" s="37">
        <v>140</v>
      </c>
      <c r="AP628" s="37">
        <v>230</v>
      </c>
      <c r="AQ628" s="37">
        <v>220</v>
      </c>
      <c r="AR628" s="37">
        <v>210</v>
      </c>
      <c r="AS628" s="37">
        <v>10</v>
      </c>
      <c r="AT628" s="37">
        <v>0</v>
      </c>
      <c r="AU628" s="37">
        <v>80</v>
      </c>
      <c r="AV628" s="37">
        <v>120</v>
      </c>
      <c r="AW628" s="37">
        <v>430</v>
      </c>
      <c r="AX628" s="37">
        <v>240</v>
      </c>
      <c r="AY628" s="37">
        <v>30</v>
      </c>
      <c r="AZ628" s="37">
        <v>50</v>
      </c>
      <c r="BA628" s="37">
        <v>70</v>
      </c>
    </row>
    <row r="629" spans="1:53" ht="15" customHeight="1" x14ac:dyDescent="0.3">
      <c r="A629" s="22" t="s">
        <v>321</v>
      </c>
      <c r="B629" s="22" t="str">
        <f>VLOOKUP(A629,'ECP Child Poverty data'!$A$1:$B$652,2,FALSE)</f>
        <v>East of England</v>
      </c>
      <c r="C629" s="22" t="str">
        <f>VLOOKUP(A629,'MP details'!$A$1:$D$651,2,FALSE)</f>
        <v>Victoria Collins</v>
      </c>
      <c r="D629" s="22" t="str">
        <f>VLOOKUP(A629,'MP details'!$A$1:$D$651,3,FALSE)</f>
        <v>Liberal Democrat</v>
      </c>
      <c r="E629" s="22" t="str">
        <f>VLOOKUP(A629,'MP details'!$A$1:$D$651,4,FALSE)</f>
        <v>victoria.collins.mp@parliament.uk</v>
      </c>
      <c r="F629" s="29">
        <v>900</v>
      </c>
      <c r="G629" s="29">
        <v>900</v>
      </c>
      <c r="H629" s="29">
        <v>870</v>
      </c>
      <c r="I629" s="30">
        <f>VLOOKUP(A629,'ECP Child Poverty data'!$A$3:$D$652,4,FALSE)</f>
        <v>2360</v>
      </c>
      <c r="J629" s="31">
        <f>VLOOKUP(A629,'ECP Child Poverty data'!$A$3:$E$652,5,FALSE)</f>
        <v>9.682050347328186E-2</v>
      </c>
      <c r="K629" s="30">
        <f t="shared" si="54"/>
        <v>24375.002353207703</v>
      </c>
      <c r="L629" s="54">
        <f t="shared" si="55"/>
        <v>3.5692304246506448E-2</v>
      </c>
      <c r="M629" s="32"/>
      <c r="N629" s="33">
        <f t="shared" si="60"/>
        <v>0.54022988505747127</v>
      </c>
      <c r="O629" s="33">
        <f t="shared" si="61"/>
        <v>0.54022988505747127</v>
      </c>
      <c r="P629" s="33">
        <f t="shared" si="62"/>
        <v>0.11494252873563218</v>
      </c>
      <c r="Q629" s="33">
        <f t="shared" si="63"/>
        <v>0.64367816091954022</v>
      </c>
      <c r="R629" s="36"/>
      <c r="S629" s="37">
        <v>80</v>
      </c>
      <c r="T629" s="37">
        <v>70</v>
      </c>
      <c r="U629" s="37">
        <v>0</v>
      </c>
      <c r="V629" s="37">
        <v>0</v>
      </c>
      <c r="W629" s="37">
        <v>10</v>
      </c>
      <c r="X629" s="37">
        <v>560</v>
      </c>
      <c r="Y629" s="37">
        <v>200</v>
      </c>
      <c r="Z629" s="37">
        <v>360</v>
      </c>
      <c r="AA629" s="37">
        <v>340</v>
      </c>
      <c r="AB629" s="37">
        <v>90</v>
      </c>
      <c r="AC629" s="37">
        <v>180</v>
      </c>
      <c r="AD629" s="37">
        <v>70</v>
      </c>
      <c r="AE629" s="37">
        <v>290</v>
      </c>
      <c r="AF629" s="37">
        <v>470</v>
      </c>
      <c r="AG629" s="37">
        <v>430</v>
      </c>
      <c r="AH629" s="37">
        <v>510</v>
      </c>
      <c r="AI629" s="37">
        <v>220</v>
      </c>
      <c r="AJ629" s="37">
        <v>80</v>
      </c>
      <c r="AK629" s="37">
        <v>90</v>
      </c>
      <c r="AL629" s="37">
        <v>470</v>
      </c>
      <c r="AM629" s="37">
        <v>120</v>
      </c>
      <c r="AN629" s="37">
        <v>0</v>
      </c>
      <c r="AO629" s="37">
        <v>160</v>
      </c>
      <c r="AP629" s="37">
        <v>370</v>
      </c>
      <c r="AQ629" s="37">
        <v>350</v>
      </c>
      <c r="AR629" s="37">
        <v>350</v>
      </c>
      <c r="AS629" s="37">
        <v>20</v>
      </c>
      <c r="AT629" s="37">
        <v>0</v>
      </c>
      <c r="AU629" s="37">
        <v>100</v>
      </c>
      <c r="AV629" s="37">
        <v>120</v>
      </c>
      <c r="AW629" s="37">
        <v>530</v>
      </c>
      <c r="AX629" s="37">
        <v>250</v>
      </c>
      <c r="AY629" s="37">
        <v>40</v>
      </c>
      <c r="AZ629" s="37">
        <v>60</v>
      </c>
      <c r="BA629" s="37">
        <v>100</v>
      </c>
    </row>
    <row r="630" spans="1:53" x14ac:dyDescent="0.3">
      <c r="A630" s="22" t="s">
        <v>472</v>
      </c>
      <c r="B630" s="22" t="str">
        <f>VLOOKUP(A630,'ECP Child Poverty data'!$A$1:$B$652,2,FALSE)</f>
        <v>London</v>
      </c>
      <c r="C630" s="22" t="str">
        <f>VLOOKUP(A630,'MP details'!$A$1:$D$651,2,FALSE)</f>
        <v>Sarah Olney</v>
      </c>
      <c r="D630" s="22" t="str">
        <f>VLOOKUP(A630,'MP details'!$A$1:$D$651,3,FALSE)</f>
        <v>Liberal Democrat</v>
      </c>
      <c r="E630" s="22" t="str">
        <f>VLOOKUP(A630,'MP details'!$A$1:$D$651,4,FALSE)</f>
        <v>sarah.olney.mp@parliament.uk</v>
      </c>
      <c r="F630" s="29">
        <v>980</v>
      </c>
      <c r="G630" s="29">
        <v>980</v>
      </c>
      <c r="H630" s="29">
        <v>940</v>
      </c>
      <c r="I630" s="30">
        <f>VLOOKUP(A630,'ECP Child Poverty data'!$A$3:$D$652,4,FALSE)</f>
        <v>3707</v>
      </c>
      <c r="J630" s="31">
        <f>VLOOKUP(A630,'ECP Child Poverty data'!$A$3:$E$652,5,FALSE)</f>
        <v>0.12728714942932129</v>
      </c>
      <c r="K630" s="30">
        <f t="shared" si="54"/>
        <v>29123.128427496016</v>
      </c>
      <c r="L630" s="54">
        <f t="shared" si="55"/>
        <v>3.2276752215689777E-2</v>
      </c>
      <c r="M630" s="32"/>
      <c r="N630" s="33">
        <f t="shared" si="60"/>
        <v>0.57446808510638303</v>
      </c>
      <c r="O630" s="33">
        <f t="shared" si="61"/>
        <v>0.43617021276595747</v>
      </c>
      <c r="P630" s="33">
        <f t="shared" si="62"/>
        <v>0.1276595744680851</v>
      </c>
      <c r="Q630" s="33">
        <f t="shared" si="63"/>
        <v>0.65957446808510634</v>
      </c>
      <c r="R630" s="36"/>
      <c r="S630" s="37">
        <v>90</v>
      </c>
      <c r="T630" s="37">
        <v>60</v>
      </c>
      <c r="U630" s="37">
        <v>0</v>
      </c>
      <c r="V630" s="37">
        <v>0</v>
      </c>
      <c r="W630" s="37">
        <v>20</v>
      </c>
      <c r="X630" s="37">
        <v>620</v>
      </c>
      <c r="Y630" s="37">
        <v>260</v>
      </c>
      <c r="Z630" s="37">
        <v>360</v>
      </c>
      <c r="AA630" s="37">
        <v>360</v>
      </c>
      <c r="AB630" s="37">
        <v>70</v>
      </c>
      <c r="AC630" s="37">
        <v>210</v>
      </c>
      <c r="AD630" s="37">
        <v>80</v>
      </c>
      <c r="AE630" s="37">
        <v>330</v>
      </c>
      <c r="AF630" s="37">
        <v>540</v>
      </c>
      <c r="AG630" s="37">
        <v>440</v>
      </c>
      <c r="AH630" s="37">
        <v>550</v>
      </c>
      <c r="AI630" s="37">
        <v>290</v>
      </c>
      <c r="AJ630" s="37">
        <v>80</v>
      </c>
      <c r="AK630" s="37">
        <v>50</v>
      </c>
      <c r="AL630" s="37">
        <v>410</v>
      </c>
      <c r="AM630" s="37">
        <v>140</v>
      </c>
      <c r="AN630" s="37">
        <v>0</v>
      </c>
      <c r="AO630" s="37">
        <v>160</v>
      </c>
      <c r="AP630" s="37">
        <v>300</v>
      </c>
      <c r="AQ630" s="37">
        <v>300</v>
      </c>
      <c r="AR630" s="37">
        <v>290</v>
      </c>
      <c r="AS630" s="37">
        <v>20</v>
      </c>
      <c r="AT630" s="37">
        <v>0</v>
      </c>
      <c r="AU630" s="37">
        <v>170</v>
      </c>
      <c r="AV630" s="37">
        <v>160</v>
      </c>
      <c r="AW630" s="37">
        <v>570</v>
      </c>
      <c r="AX630" s="37">
        <v>210</v>
      </c>
      <c r="AY630" s="37">
        <v>40</v>
      </c>
      <c r="AZ630" s="37">
        <v>50</v>
      </c>
      <c r="BA630" s="37">
        <v>120</v>
      </c>
    </row>
    <row r="631" spans="1:53" ht="15" customHeight="1" x14ac:dyDescent="0.3">
      <c r="A631" s="22" t="s">
        <v>638</v>
      </c>
      <c r="B631" s="22" t="str">
        <f>VLOOKUP(A631,'ECP Child Poverty data'!$A$1:$B$652,2,FALSE)</f>
        <v>Scotland</v>
      </c>
      <c r="C631" s="22" t="str">
        <f>VLOOKUP(A631,'MP details'!$A$1:$D$651,2,FALSE)</f>
        <v>Susan Murray</v>
      </c>
      <c r="D631" s="22" t="str">
        <f>VLOOKUP(A631,'MP details'!$A$1:$D$651,3,FALSE)</f>
        <v>Liberal Democrat</v>
      </c>
      <c r="E631" s="22" t="str">
        <f>VLOOKUP(A631,'MP details'!$A$1:$D$651,4,FALSE)</f>
        <v>susan.murray.mp@parliament.uk</v>
      </c>
      <c r="F631" s="29">
        <v>620</v>
      </c>
      <c r="G631" s="29">
        <v>620</v>
      </c>
      <c r="H631" s="29">
        <v>600</v>
      </c>
      <c r="I631" s="30">
        <f>VLOOKUP(A631,'ECP Child Poverty data'!$A$3:$D$652,4,FALSE)</f>
        <v>2253</v>
      </c>
      <c r="J631" s="31">
        <f>VLOOKUP(A631,'ECP Child Poverty data'!$A$3:$E$652,5,FALSE)</f>
        <v>0.1173057034611702</v>
      </c>
      <c r="K631" s="30">
        <f t="shared" si="54"/>
        <v>19206.22726367072</v>
      </c>
      <c r="L631" s="54">
        <f t="shared" si="55"/>
        <v>3.1239867765957444E-2</v>
      </c>
      <c r="M631" s="32"/>
      <c r="N631" s="33">
        <f t="shared" si="60"/>
        <v>0.6</v>
      </c>
      <c r="O631" s="33">
        <f t="shared" si="61"/>
        <v>0.5</v>
      </c>
      <c r="P631" s="33">
        <f t="shared" si="62"/>
        <v>3.3333333333333333E-2</v>
      </c>
      <c r="Q631" s="33">
        <f t="shared" si="63"/>
        <v>0.58333333333333337</v>
      </c>
      <c r="R631" s="36"/>
      <c r="S631" s="37">
        <v>30</v>
      </c>
      <c r="T631" s="37">
        <v>20</v>
      </c>
      <c r="U631" s="37">
        <v>0</v>
      </c>
      <c r="V631" s="37">
        <v>0</v>
      </c>
      <c r="W631" s="37">
        <v>0</v>
      </c>
      <c r="X631" s="37">
        <v>350</v>
      </c>
      <c r="Y631" s="37">
        <v>150</v>
      </c>
      <c r="Z631" s="37">
        <v>200</v>
      </c>
      <c r="AA631" s="37">
        <v>270</v>
      </c>
      <c r="AB631" s="37">
        <v>100</v>
      </c>
      <c r="AC631" s="37">
        <v>110</v>
      </c>
      <c r="AD631" s="37">
        <v>60</v>
      </c>
      <c r="AE631" s="37">
        <v>250</v>
      </c>
      <c r="AF631" s="37">
        <v>360</v>
      </c>
      <c r="AG631" s="37">
        <v>260</v>
      </c>
      <c r="AH631" s="37">
        <v>380</v>
      </c>
      <c r="AI631" s="37">
        <v>160</v>
      </c>
      <c r="AJ631" s="37">
        <v>40</v>
      </c>
      <c r="AK631" s="37">
        <v>40</v>
      </c>
      <c r="AL631" s="37">
        <v>300</v>
      </c>
      <c r="AM631" s="37">
        <v>90</v>
      </c>
      <c r="AN631" s="37">
        <v>0</v>
      </c>
      <c r="AO631" s="37">
        <v>0</v>
      </c>
      <c r="AP631" s="37">
        <v>240</v>
      </c>
      <c r="AQ631" s="37">
        <v>30</v>
      </c>
      <c r="AR631" s="37">
        <v>20</v>
      </c>
      <c r="AS631" s="37">
        <v>0</v>
      </c>
      <c r="AT631" s="37">
        <v>0</v>
      </c>
      <c r="AU631" s="37">
        <v>60</v>
      </c>
      <c r="AV631" s="37">
        <v>100</v>
      </c>
      <c r="AW631" s="37">
        <v>380</v>
      </c>
      <c r="AX631" s="37">
        <v>180</v>
      </c>
      <c r="AY631" s="37">
        <v>20</v>
      </c>
      <c r="AZ631" s="37">
        <v>40</v>
      </c>
      <c r="BA631" s="37">
        <v>20</v>
      </c>
    </row>
    <row r="632" spans="1:53" ht="15" customHeight="1" x14ac:dyDescent="0.3">
      <c r="A632" s="22" t="s">
        <v>606</v>
      </c>
      <c r="B632" s="22" t="str">
        <f>VLOOKUP(A632,'ECP Child Poverty data'!$A$1:$B$652,2,FALSE)</f>
        <v>Scotland</v>
      </c>
      <c r="C632" s="22" t="str">
        <f>VLOOKUP(A632,'MP details'!$A$1:$D$651,2,FALSE)</f>
        <v>Brendan O'Hara</v>
      </c>
      <c r="D632" s="22" t="str">
        <f>VLOOKUP(A632,'MP details'!$A$1:$D$651,3,FALSE)</f>
        <v>Scottish National Party</v>
      </c>
      <c r="E632" s="22" t="str">
        <f>VLOOKUP(A632,'MP details'!$A$1:$D$651,4,FALSE)</f>
        <v>brendan.ohara.mp@parliament.uk</v>
      </c>
      <c r="F632" s="29">
        <v>1290</v>
      </c>
      <c r="G632" s="29">
        <v>1290</v>
      </c>
      <c r="H632" s="29">
        <v>1240</v>
      </c>
      <c r="I632" s="30">
        <f>VLOOKUP(A632,'ECP Child Poverty data'!$A$3:$D$652,4,FALSE)</f>
        <v>9097</v>
      </c>
      <c r="J632" s="31">
        <f>VLOOKUP(A632,'ECP Child Poverty data'!$A$3:$E$652,5,FALSE)</f>
        <v>0.22090393304824829</v>
      </c>
      <c r="K632" s="30">
        <f t="shared" si="54"/>
        <v>41180.796894245868</v>
      </c>
      <c r="L632" s="54">
        <f t="shared" si="55"/>
        <v>3.0111122016030323E-2</v>
      </c>
      <c r="M632" s="32"/>
      <c r="N632" s="33">
        <f t="shared" si="60"/>
        <v>0.62096774193548387</v>
      </c>
      <c r="O632" s="33">
        <f t="shared" si="61"/>
        <v>0.41935483870967744</v>
      </c>
      <c r="P632" s="33">
        <f t="shared" si="62"/>
        <v>0.11290322580645161</v>
      </c>
      <c r="Q632" s="33">
        <f t="shared" si="63"/>
        <v>0.5161290322580645</v>
      </c>
      <c r="R632" s="36"/>
      <c r="S632" s="37">
        <v>110</v>
      </c>
      <c r="T632" s="37">
        <v>80</v>
      </c>
      <c r="U632" s="37">
        <v>10</v>
      </c>
      <c r="V632" s="37">
        <v>0</v>
      </c>
      <c r="W632" s="37">
        <v>20</v>
      </c>
      <c r="X632" s="37">
        <v>640</v>
      </c>
      <c r="Y632" s="37">
        <v>260</v>
      </c>
      <c r="Z632" s="37">
        <v>380</v>
      </c>
      <c r="AA632" s="37">
        <v>650</v>
      </c>
      <c r="AB632" s="37">
        <v>260</v>
      </c>
      <c r="AC632" s="37">
        <v>250</v>
      </c>
      <c r="AD632" s="37">
        <v>140</v>
      </c>
      <c r="AE632" s="37">
        <v>520</v>
      </c>
      <c r="AF632" s="37">
        <v>770</v>
      </c>
      <c r="AG632" s="37">
        <v>520</v>
      </c>
      <c r="AH632" s="37">
        <v>740</v>
      </c>
      <c r="AI632" s="37">
        <v>380</v>
      </c>
      <c r="AJ632" s="37">
        <v>120</v>
      </c>
      <c r="AK632" s="37">
        <v>50</v>
      </c>
      <c r="AL632" s="37">
        <v>520</v>
      </c>
      <c r="AM632" s="37">
        <v>150</v>
      </c>
      <c r="AN632" s="37">
        <v>0</v>
      </c>
      <c r="AO632" s="37">
        <v>0</v>
      </c>
      <c r="AP632" s="37">
        <v>430</v>
      </c>
      <c r="AQ632" s="37">
        <v>90</v>
      </c>
      <c r="AR632" s="37">
        <v>90</v>
      </c>
      <c r="AS632" s="37">
        <v>0</v>
      </c>
      <c r="AT632" s="37">
        <v>0</v>
      </c>
      <c r="AU632" s="37">
        <v>230</v>
      </c>
      <c r="AV632" s="37">
        <v>150</v>
      </c>
      <c r="AW632" s="37">
        <v>700</v>
      </c>
      <c r="AX632" s="37">
        <v>380</v>
      </c>
      <c r="AY632" s="37">
        <v>80</v>
      </c>
      <c r="AZ632" s="37">
        <v>110</v>
      </c>
      <c r="BA632" s="37">
        <v>140</v>
      </c>
    </row>
    <row r="633" spans="1:53" x14ac:dyDescent="0.3">
      <c r="A633" s="22" t="s">
        <v>490</v>
      </c>
      <c r="B633" s="22" t="str">
        <f>VLOOKUP(A633,'ECP Child Poverty data'!$A$1:$B$652,2,FALSE)</f>
        <v>Yorkshire And The Humber</v>
      </c>
      <c r="C633" s="22" t="str">
        <f>VLOOKUP(A633,'MP details'!$A$1:$D$651,2,FALSE)</f>
        <v>Olivia Blake</v>
      </c>
      <c r="D633" s="22" t="str">
        <f>VLOOKUP(A633,'MP details'!$A$1:$D$651,3,FALSE)</f>
        <v>Labour</v>
      </c>
      <c r="E633" s="22" t="str">
        <f>VLOOKUP(A633,'MP details'!$A$1:$D$651,4,FALSE)</f>
        <v>olivia.blake.mp@parliament.uk</v>
      </c>
      <c r="F633" s="29">
        <v>510</v>
      </c>
      <c r="G633" s="29">
        <v>510</v>
      </c>
      <c r="H633" s="29">
        <v>500</v>
      </c>
      <c r="I633" s="30">
        <f>VLOOKUP(A633,'ECP Child Poverty data'!$A$3:$D$652,4,FALSE)</f>
        <v>2711</v>
      </c>
      <c r="J633" s="31">
        <f>VLOOKUP(A633,'ECP Child Poverty data'!$A$3:$E$652,5,FALSE)</f>
        <v>0.1292019784450531</v>
      </c>
      <c r="K633" s="30">
        <f t="shared" si="54"/>
        <v>20982.650828005175</v>
      </c>
      <c r="L633" s="54">
        <f t="shared" si="55"/>
        <v>2.3829210336601455E-2</v>
      </c>
      <c r="M633" s="32"/>
      <c r="N633" s="33">
        <f t="shared" si="60"/>
        <v>0.57999999999999996</v>
      </c>
      <c r="O633" s="33">
        <f t="shared" si="61"/>
        <v>0.44</v>
      </c>
      <c r="P633" s="33">
        <f t="shared" si="62"/>
        <v>0.08</v>
      </c>
      <c r="Q633" s="33">
        <f t="shared" si="63"/>
        <v>0.6</v>
      </c>
      <c r="R633" s="36"/>
      <c r="S633" s="37">
        <v>30</v>
      </c>
      <c r="T633" s="37">
        <v>20</v>
      </c>
      <c r="U633" s="37">
        <v>0</v>
      </c>
      <c r="V633" s="37">
        <v>0</v>
      </c>
      <c r="W633" s="37">
        <v>0</v>
      </c>
      <c r="X633" s="37">
        <v>300</v>
      </c>
      <c r="Y633" s="37">
        <v>130</v>
      </c>
      <c r="Z633" s="37">
        <v>170</v>
      </c>
      <c r="AA633" s="37">
        <v>210</v>
      </c>
      <c r="AB633" s="37">
        <v>70</v>
      </c>
      <c r="AC633" s="37">
        <v>90</v>
      </c>
      <c r="AD633" s="37">
        <v>50</v>
      </c>
      <c r="AE633" s="37">
        <v>200</v>
      </c>
      <c r="AF633" s="37">
        <v>290</v>
      </c>
      <c r="AG633" s="37">
        <v>220</v>
      </c>
      <c r="AH633" s="37">
        <v>280</v>
      </c>
      <c r="AI633" s="37">
        <v>130</v>
      </c>
      <c r="AJ633" s="37">
        <v>80</v>
      </c>
      <c r="AK633" s="37">
        <v>30</v>
      </c>
      <c r="AL633" s="37">
        <v>220</v>
      </c>
      <c r="AM633" s="37">
        <v>70</v>
      </c>
      <c r="AN633" s="37">
        <v>0</v>
      </c>
      <c r="AO633" s="37">
        <v>110</v>
      </c>
      <c r="AP633" s="37">
        <v>170</v>
      </c>
      <c r="AQ633" s="37">
        <v>180</v>
      </c>
      <c r="AR633" s="37">
        <v>160</v>
      </c>
      <c r="AS633" s="37">
        <v>20</v>
      </c>
      <c r="AT633" s="37">
        <v>10</v>
      </c>
      <c r="AU633" s="37">
        <v>100</v>
      </c>
      <c r="AV633" s="37">
        <v>80</v>
      </c>
      <c r="AW633" s="37">
        <v>280</v>
      </c>
      <c r="AX633" s="37">
        <v>120</v>
      </c>
      <c r="AY633" s="37">
        <v>30</v>
      </c>
      <c r="AZ633" s="37">
        <v>30</v>
      </c>
      <c r="BA633" s="37">
        <v>40</v>
      </c>
    </row>
    <row r="634" spans="1:53" x14ac:dyDescent="0.3">
      <c r="F634" s="39"/>
      <c r="G634" s="39"/>
      <c r="H634" s="39"/>
      <c r="I634" s="40"/>
      <c r="J634" s="41"/>
      <c r="K634" s="40"/>
      <c r="L634" s="55"/>
      <c r="M634" s="42"/>
      <c r="N634" s="43"/>
      <c r="O634" s="43"/>
      <c r="P634" s="43"/>
      <c r="Q634" s="43"/>
      <c r="R634" s="44"/>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row>
  </sheetData>
  <autoFilter ref="A1:BA633" xr:uid="{B1A472E4-4AEC-45BC-813C-1D18441EC9A1}"/>
  <sortState xmlns:xlrd2="http://schemas.microsoft.com/office/spreadsheetml/2017/richdata2" ref="A1:BA633">
    <sortCondition descending="1" ref="L3:L633"/>
  </sortState>
  <hyperlinks>
    <hyperlink ref="E19" r:id="rId1" display="mailto:richard@richardburgon.com" xr:uid="{AF67EF2A-8925-4E83-8F0F-064C3F47F8C4}"/>
    <hyperlink ref="E230" r:id="rId2" display="mailto:Victoria@victoriaatkins.org.uk" xr:uid="{E81E3092-A09F-4B24-9515-1F678F37EEC3}"/>
  </hyperlinks>
  <pageMargins left="0.70000000000000007" right="0.70000000000000007" top="0.75" bottom="0.75" header="0.30000000000000004" footer="0.30000000000000004"/>
  <pageSetup fitToWidth="0" fitToHeight="0"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4C08-1FD4-4969-9988-4E85C07EDAAE}">
  <dimension ref="A1:G653"/>
  <sheetViews>
    <sheetView topLeftCell="A244" workbookViewId="0">
      <selection activeCell="A258" sqref="A258"/>
    </sheetView>
  </sheetViews>
  <sheetFormatPr defaultRowHeight="14.4" x14ac:dyDescent="0.3"/>
  <cols>
    <col min="1" max="1" width="37.6640625" style="9" bestFit="1" customWidth="1"/>
    <col min="2" max="2" width="23.44140625" style="9" bestFit="1" customWidth="1"/>
    <col min="3" max="3" width="10.88671875" style="9" bestFit="1" customWidth="1"/>
    <col min="4" max="4" width="8.5546875" style="11" customWidth="1"/>
    <col min="5" max="5" width="7.88671875" style="12" customWidth="1"/>
    <col min="6" max="6" width="11.33203125" style="9" bestFit="1" customWidth="1"/>
    <col min="7" max="16384" width="8.88671875" style="9"/>
  </cols>
  <sheetData>
    <row r="1" spans="1:6" s="4" customFormat="1" x14ac:dyDescent="0.3">
      <c r="A1" s="61" t="s">
        <v>678</v>
      </c>
      <c r="B1" s="59" t="s">
        <v>677</v>
      </c>
      <c r="C1" s="63" t="s">
        <v>679</v>
      </c>
      <c r="D1" s="1"/>
      <c r="E1" s="2"/>
      <c r="F1" s="3"/>
    </row>
    <row r="2" spans="1:6" s="8" customFormat="1" x14ac:dyDescent="0.3">
      <c r="A2" s="62"/>
      <c r="B2" s="60"/>
      <c r="C2" s="64"/>
      <c r="D2" s="5" t="s">
        <v>680</v>
      </c>
      <c r="E2" s="6" t="s">
        <v>680</v>
      </c>
      <c r="F2" s="7"/>
    </row>
    <row r="3" spans="1:6" x14ac:dyDescent="0.3">
      <c r="A3" s="10" t="s">
        <v>187</v>
      </c>
      <c r="B3" s="9" t="s">
        <v>44</v>
      </c>
      <c r="C3" s="9" t="s">
        <v>681</v>
      </c>
      <c r="D3" s="11">
        <v>23673</v>
      </c>
      <c r="E3" s="12">
        <v>0.61915254592895508</v>
      </c>
      <c r="F3" s="13"/>
    </row>
    <row r="4" spans="1:6" x14ac:dyDescent="0.3">
      <c r="A4" s="10" t="s">
        <v>267</v>
      </c>
      <c r="B4" s="9" t="s">
        <v>682</v>
      </c>
      <c r="C4" s="9" t="s">
        <v>683</v>
      </c>
      <c r="D4" s="11">
        <v>13376</v>
      </c>
      <c r="E4" s="12">
        <v>0.58383774757385254</v>
      </c>
      <c r="F4" s="13"/>
    </row>
    <row r="5" spans="1:6" x14ac:dyDescent="0.3">
      <c r="A5" s="10" t="s">
        <v>210</v>
      </c>
      <c r="B5" s="9" t="s">
        <v>682</v>
      </c>
      <c r="C5" s="9" t="s">
        <v>684</v>
      </c>
      <c r="D5" s="11">
        <v>16760</v>
      </c>
      <c r="E5" s="12">
        <v>0.57102102041244507</v>
      </c>
      <c r="F5" s="13"/>
    </row>
    <row r="6" spans="1:6" x14ac:dyDescent="0.3">
      <c r="A6" s="10" t="s">
        <v>208</v>
      </c>
      <c r="B6" s="9" t="s">
        <v>682</v>
      </c>
      <c r="C6" s="9" t="s">
        <v>685</v>
      </c>
      <c r="D6" s="11">
        <v>16515</v>
      </c>
      <c r="E6" s="12">
        <v>0.55476421117782593</v>
      </c>
      <c r="F6" s="13"/>
    </row>
    <row r="7" spans="1:6" x14ac:dyDescent="0.3">
      <c r="A7" s="10" t="s">
        <v>186</v>
      </c>
      <c r="B7" s="9" t="s">
        <v>44</v>
      </c>
      <c r="C7" s="9" t="s">
        <v>686</v>
      </c>
      <c r="D7" s="11">
        <v>20611</v>
      </c>
      <c r="E7" s="12">
        <v>0.55112993717193604</v>
      </c>
      <c r="F7" s="13"/>
    </row>
    <row r="8" spans="1:6" x14ac:dyDescent="0.3">
      <c r="A8" s="10" t="s">
        <v>189</v>
      </c>
      <c r="B8" s="9" t="s">
        <v>44</v>
      </c>
      <c r="C8" s="9" t="s">
        <v>687</v>
      </c>
      <c r="D8" s="11">
        <v>16783</v>
      </c>
      <c r="E8" s="12">
        <v>0.52438431978225708</v>
      </c>
      <c r="F8" s="13"/>
    </row>
    <row r="9" spans="1:6" x14ac:dyDescent="0.3">
      <c r="A9" s="10" t="s">
        <v>406</v>
      </c>
      <c r="B9" s="9" t="s">
        <v>40</v>
      </c>
      <c r="C9" s="9" t="s">
        <v>688</v>
      </c>
      <c r="D9" s="11">
        <v>11407</v>
      </c>
      <c r="E9" s="12">
        <v>0.52046602964401245</v>
      </c>
      <c r="F9" s="13"/>
    </row>
    <row r="10" spans="1:6" x14ac:dyDescent="0.3">
      <c r="A10" s="10" t="s">
        <v>367</v>
      </c>
      <c r="B10" s="9" t="s">
        <v>682</v>
      </c>
      <c r="C10" s="9" t="s">
        <v>689</v>
      </c>
      <c r="D10" s="11">
        <v>16877</v>
      </c>
      <c r="E10" s="12">
        <v>0.51741969585418701</v>
      </c>
      <c r="F10" s="13"/>
    </row>
    <row r="11" spans="1:6" x14ac:dyDescent="0.3">
      <c r="A11" s="10" t="s">
        <v>191</v>
      </c>
      <c r="B11" s="9" t="s">
        <v>44</v>
      </c>
      <c r="C11" s="9" t="s">
        <v>690</v>
      </c>
      <c r="D11" s="11">
        <v>15627</v>
      </c>
      <c r="E11" s="12">
        <v>0.5138545036315918</v>
      </c>
      <c r="F11" s="13"/>
    </row>
    <row r="12" spans="1:6" x14ac:dyDescent="0.3">
      <c r="A12" s="10" t="s">
        <v>393</v>
      </c>
      <c r="B12" s="9" t="s">
        <v>41</v>
      </c>
      <c r="C12" s="9" t="s">
        <v>691</v>
      </c>
      <c r="D12" s="11">
        <v>10916</v>
      </c>
      <c r="E12" s="12">
        <v>0.51324516534805298</v>
      </c>
      <c r="F12" s="13"/>
    </row>
    <row r="13" spans="1:6" x14ac:dyDescent="0.3">
      <c r="A13" s="10" t="s">
        <v>565</v>
      </c>
      <c r="B13" s="9" t="s">
        <v>44</v>
      </c>
      <c r="C13" s="9" t="s">
        <v>692</v>
      </c>
      <c r="D13" s="11">
        <v>16410</v>
      </c>
      <c r="E13" s="12">
        <v>0.50527119636535645</v>
      </c>
      <c r="F13" s="13"/>
    </row>
    <row r="14" spans="1:6" x14ac:dyDescent="0.3">
      <c r="A14" s="10" t="s">
        <v>177</v>
      </c>
      <c r="B14" s="9" t="s">
        <v>39</v>
      </c>
      <c r="C14" s="9" t="s">
        <v>693</v>
      </c>
      <c r="D14" s="11">
        <v>14631</v>
      </c>
      <c r="E14" s="12">
        <v>0.50353711843490601</v>
      </c>
      <c r="F14" s="13"/>
    </row>
    <row r="15" spans="1:6" x14ac:dyDescent="0.3">
      <c r="A15" s="10" t="s">
        <v>379</v>
      </c>
      <c r="B15" s="9" t="s">
        <v>41</v>
      </c>
      <c r="C15" s="9" t="s">
        <v>694</v>
      </c>
      <c r="D15" s="11">
        <v>9374</v>
      </c>
      <c r="E15" s="12">
        <v>0.49642348289489746</v>
      </c>
      <c r="F15" s="13"/>
    </row>
    <row r="16" spans="1:6" x14ac:dyDescent="0.3">
      <c r="A16" s="10" t="s">
        <v>185</v>
      </c>
      <c r="B16" s="9" t="s">
        <v>44</v>
      </c>
      <c r="C16" s="9" t="s">
        <v>695</v>
      </c>
      <c r="D16" s="11">
        <v>15286</v>
      </c>
      <c r="E16" s="12">
        <v>0.49595382809638977</v>
      </c>
      <c r="F16" s="13"/>
    </row>
    <row r="17" spans="1:6" x14ac:dyDescent="0.3">
      <c r="A17" s="10" t="s">
        <v>193</v>
      </c>
      <c r="B17" s="9" t="s">
        <v>41</v>
      </c>
      <c r="C17" s="9" t="s">
        <v>696</v>
      </c>
      <c r="D17" s="11">
        <v>14553</v>
      </c>
      <c r="E17" s="12">
        <v>0.49494844675064087</v>
      </c>
      <c r="F17" s="13"/>
    </row>
    <row r="18" spans="1:6" x14ac:dyDescent="0.3">
      <c r="A18" s="10" t="s">
        <v>442</v>
      </c>
      <c r="B18" s="9" t="s">
        <v>37</v>
      </c>
      <c r="C18" s="9" t="s">
        <v>697</v>
      </c>
      <c r="D18" s="11">
        <v>9458</v>
      </c>
      <c r="E18" s="12">
        <v>0.48807564377784729</v>
      </c>
      <c r="F18" s="13"/>
    </row>
    <row r="19" spans="1:6" x14ac:dyDescent="0.3">
      <c r="A19" s="10" t="s">
        <v>448</v>
      </c>
      <c r="B19" s="9" t="s">
        <v>41</v>
      </c>
      <c r="C19" s="9" t="s">
        <v>698</v>
      </c>
      <c r="D19" s="11">
        <v>13792</v>
      </c>
      <c r="E19" s="12">
        <v>0.48393118381500244</v>
      </c>
      <c r="F19" s="13"/>
    </row>
    <row r="20" spans="1:6" x14ac:dyDescent="0.3">
      <c r="A20" s="10" t="s">
        <v>201</v>
      </c>
      <c r="B20" s="9" t="s">
        <v>41</v>
      </c>
      <c r="C20" s="9" t="s">
        <v>699</v>
      </c>
      <c r="D20" s="11">
        <v>16969</v>
      </c>
      <c r="E20" s="12">
        <v>0.4829881489276886</v>
      </c>
      <c r="F20" s="13"/>
    </row>
    <row r="21" spans="1:6" x14ac:dyDescent="0.3">
      <c r="A21" s="10" t="s">
        <v>283</v>
      </c>
      <c r="B21" s="9" t="s">
        <v>39</v>
      </c>
      <c r="C21" s="9" t="s">
        <v>700</v>
      </c>
      <c r="D21" s="11">
        <v>18717</v>
      </c>
      <c r="E21" s="12">
        <v>0.47741764783859253</v>
      </c>
      <c r="F21" s="13"/>
    </row>
    <row r="22" spans="1:6" x14ac:dyDescent="0.3">
      <c r="A22" s="10" t="s">
        <v>371</v>
      </c>
      <c r="B22" s="9" t="s">
        <v>37</v>
      </c>
      <c r="C22" s="9" t="s">
        <v>701</v>
      </c>
      <c r="D22" s="11">
        <v>10693</v>
      </c>
      <c r="E22" s="12">
        <v>0.47434210777282715</v>
      </c>
      <c r="F22" s="13"/>
    </row>
    <row r="23" spans="1:6" x14ac:dyDescent="0.3">
      <c r="A23" s="10" t="s">
        <v>338</v>
      </c>
      <c r="B23" s="9" t="s">
        <v>39</v>
      </c>
      <c r="C23" s="9" t="s">
        <v>702</v>
      </c>
      <c r="D23" s="11">
        <v>8746</v>
      </c>
      <c r="E23" s="12">
        <v>0.46969476342201233</v>
      </c>
      <c r="F23" s="13"/>
    </row>
    <row r="24" spans="1:6" x14ac:dyDescent="0.3">
      <c r="A24" s="10" t="s">
        <v>488</v>
      </c>
      <c r="B24" s="9" t="s">
        <v>682</v>
      </c>
      <c r="C24" s="9" t="s">
        <v>703</v>
      </c>
      <c r="D24" s="11">
        <v>13902</v>
      </c>
      <c r="E24" s="12">
        <v>0.46919333934783936</v>
      </c>
      <c r="F24" s="13"/>
    </row>
    <row r="25" spans="1:6" x14ac:dyDescent="0.3">
      <c r="A25" s="10" t="s">
        <v>309</v>
      </c>
      <c r="B25" s="9" t="s">
        <v>41</v>
      </c>
      <c r="C25" s="9" t="s">
        <v>704</v>
      </c>
      <c r="D25" s="11">
        <v>14639</v>
      </c>
      <c r="E25" s="12">
        <v>0.46824651956558228</v>
      </c>
      <c r="F25" s="13"/>
    </row>
    <row r="26" spans="1:6" x14ac:dyDescent="0.3">
      <c r="A26" s="10" t="s">
        <v>577</v>
      </c>
      <c r="B26" s="9" t="s">
        <v>39</v>
      </c>
      <c r="C26" s="9" t="s">
        <v>705</v>
      </c>
      <c r="D26" s="11">
        <v>15878</v>
      </c>
      <c r="E26" s="12">
        <v>0.46029922366142273</v>
      </c>
      <c r="F26" s="13"/>
    </row>
    <row r="27" spans="1:6" x14ac:dyDescent="0.3">
      <c r="A27" s="10" t="s">
        <v>166</v>
      </c>
      <c r="B27" s="9" t="s">
        <v>39</v>
      </c>
      <c r="C27" s="9" t="s">
        <v>706</v>
      </c>
      <c r="D27" s="11">
        <v>19540</v>
      </c>
      <c r="E27" s="12">
        <v>0.46029919385910034</v>
      </c>
      <c r="F27" s="13"/>
    </row>
    <row r="28" spans="1:6" x14ac:dyDescent="0.3">
      <c r="A28" s="10" t="s">
        <v>314</v>
      </c>
      <c r="B28" s="9" t="s">
        <v>39</v>
      </c>
      <c r="C28" s="9" t="s">
        <v>707</v>
      </c>
      <c r="D28" s="11">
        <v>10174</v>
      </c>
      <c r="E28" s="12">
        <v>0.45694226026535034</v>
      </c>
      <c r="F28" s="13"/>
    </row>
    <row r="29" spans="1:6" x14ac:dyDescent="0.3">
      <c r="A29" s="10" t="s">
        <v>536</v>
      </c>
      <c r="B29" s="9" t="s">
        <v>39</v>
      </c>
      <c r="C29" s="9" t="s">
        <v>708</v>
      </c>
      <c r="D29" s="11">
        <v>13190</v>
      </c>
      <c r="E29" s="12">
        <v>0.45522153377532959</v>
      </c>
      <c r="F29" s="13"/>
    </row>
    <row r="30" spans="1:6" x14ac:dyDescent="0.3">
      <c r="A30" s="10" t="s">
        <v>96</v>
      </c>
      <c r="B30" s="9" t="s">
        <v>41</v>
      </c>
      <c r="C30" s="9" t="s">
        <v>709</v>
      </c>
      <c r="D30" s="11">
        <v>12706</v>
      </c>
      <c r="E30" s="12">
        <v>0.45411595702171326</v>
      </c>
      <c r="F30" s="13"/>
    </row>
    <row r="31" spans="1:6" x14ac:dyDescent="0.3">
      <c r="A31" s="10" t="s">
        <v>557</v>
      </c>
      <c r="B31" s="9" t="s">
        <v>39</v>
      </c>
      <c r="C31" s="9" t="s">
        <v>710</v>
      </c>
      <c r="D31" s="11">
        <v>14857</v>
      </c>
      <c r="E31" s="12">
        <v>0.45347273349761963</v>
      </c>
      <c r="F31" s="13"/>
    </row>
    <row r="32" spans="1:6" x14ac:dyDescent="0.3">
      <c r="A32" s="10" t="s">
        <v>347</v>
      </c>
      <c r="B32" s="9" t="s">
        <v>39</v>
      </c>
      <c r="C32" s="9" t="s">
        <v>711</v>
      </c>
      <c r="D32" s="11">
        <v>17583</v>
      </c>
      <c r="E32" s="12">
        <v>0.45079672336578369</v>
      </c>
      <c r="F32" s="13"/>
    </row>
    <row r="33" spans="1:6" x14ac:dyDescent="0.3">
      <c r="A33" s="10" t="s">
        <v>461</v>
      </c>
      <c r="B33" s="9" t="s">
        <v>39</v>
      </c>
      <c r="C33" s="9" t="s">
        <v>712</v>
      </c>
      <c r="D33" s="11">
        <v>14607</v>
      </c>
      <c r="E33" s="12">
        <v>0.44619610905647278</v>
      </c>
      <c r="F33" s="13"/>
    </row>
    <row r="34" spans="1:6" x14ac:dyDescent="0.3">
      <c r="A34" s="10" t="s">
        <v>313</v>
      </c>
      <c r="B34" s="9" t="s">
        <v>39</v>
      </c>
      <c r="C34" s="9" t="s">
        <v>713</v>
      </c>
      <c r="D34" s="11">
        <v>14241</v>
      </c>
      <c r="E34" s="12">
        <v>0.446196049451828</v>
      </c>
      <c r="F34" s="13"/>
    </row>
    <row r="35" spans="1:6" x14ac:dyDescent="0.3">
      <c r="A35" s="10" t="s">
        <v>453</v>
      </c>
      <c r="B35" s="9" t="s">
        <v>39</v>
      </c>
      <c r="C35" s="9" t="s">
        <v>714</v>
      </c>
      <c r="D35" s="11">
        <v>10054</v>
      </c>
      <c r="E35" s="12">
        <v>0.44525480270385742</v>
      </c>
      <c r="F35" s="13"/>
    </row>
    <row r="36" spans="1:6" x14ac:dyDescent="0.3">
      <c r="A36" s="10" t="s">
        <v>209</v>
      </c>
      <c r="B36" s="9" t="s">
        <v>682</v>
      </c>
      <c r="C36" s="9" t="s">
        <v>715</v>
      </c>
      <c r="D36" s="11">
        <v>10625</v>
      </c>
      <c r="E36" s="12">
        <v>0.43690219521522522</v>
      </c>
      <c r="F36" s="13"/>
    </row>
    <row r="37" spans="1:6" x14ac:dyDescent="0.3">
      <c r="A37" s="10" t="s">
        <v>562</v>
      </c>
      <c r="B37" s="9" t="s">
        <v>39</v>
      </c>
      <c r="C37" s="9" t="s">
        <v>716</v>
      </c>
      <c r="D37" s="11">
        <v>7807</v>
      </c>
      <c r="E37" s="12">
        <v>0.43545553088188171</v>
      </c>
      <c r="F37" s="13"/>
    </row>
    <row r="38" spans="1:6" x14ac:dyDescent="0.3">
      <c r="A38" s="10" t="s">
        <v>316</v>
      </c>
      <c r="B38" s="9" t="s">
        <v>682</v>
      </c>
      <c r="C38" s="9" t="s">
        <v>717</v>
      </c>
      <c r="D38" s="11">
        <v>9331</v>
      </c>
      <c r="E38" s="12">
        <v>0.43511345982551575</v>
      </c>
      <c r="F38" s="13"/>
    </row>
    <row r="39" spans="1:6" x14ac:dyDescent="0.3">
      <c r="A39" s="10" t="s">
        <v>443</v>
      </c>
      <c r="B39" s="9" t="s">
        <v>37</v>
      </c>
      <c r="C39" s="9" t="s">
        <v>718</v>
      </c>
      <c r="D39" s="11">
        <v>9940</v>
      </c>
      <c r="E39" s="12">
        <v>0.43508085608482361</v>
      </c>
      <c r="F39" s="13"/>
    </row>
    <row r="40" spans="1:6" x14ac:dyDescent="0.3">
      <c r="A40" s="10" t="s">
        <v>372</v>
      </c>
      <c r="B40" s="9" t="s">
        <v>37</v>
      </c>
      <c r="C40" s="9" t="s">
        <v>719</v>
      </c>
      <c r="D40" s="11">
        <v>11573</v>
      </c>
      <c r="E40" s="12">
        <v>0.43490618467330933</v>
      </c>
      <c r="F40" s="13"/>
    </row>
    <row r="41" spans="1:6" x14ac:dyDescent="0.3">
      <c r="A41" s="10" t="s">
        <v>147</v>
      </c>
      <c r="B41" s="9" t="s">
        <v>682</v>
      </c>
      <c r="C41" s="9" t="s">
        <v>720</v>
      </c>
      <c r="D41" s="11">
        <v>9023</v>
      </c>
      <c r="E41" s="12">
        <v>0.43490618467330933</v>
      </c>
      <c r="F41" s="13"/>
    </row>
    <row r="42" spans="1:6" x14ac:dyDescent="0.3">
      <c r="A42" s="10" t="s">
        <v>358</v>
      </c>
      <c r="B42" s="9" t="s">
        <v>682</v>
      </c>
      <c r="C42" s="9" t="s">
        <v>721</v>
      </c>
      <c r="D42" s="11">
        <v>8548</v>
      </c>
      <c r="E42" s="12">
        <v>0.4344642162322998</v>
      </c>
      <c r="F42" s="13"/>
    </row>
    <row r="43" spans="1:6" x14ac:dyDescent="0.3">
      <c r="A43" s="10" t="s">
        <v>344</v>
      </c>
      <c r="B43" s="9" t="s">
        <v>682</v>
      </c>
      <c r="C43" s="9" t="s">
        <v>722</v>
      </c>
      <c r="D43" s="11">
        <v>9412</v>
      </c>
      <c r="E43" s="12">
        <v>0.43417191505432129</v>
      </c>
      <c r="F43" s="13"/>
    </row>
    <row r="44" spans="1:6" x14ac:dyDescent="0.3">
      <c r="A44" s="10" t="s">
        <v>387</v>
      </c>
      <c r="B44" s="9" t="s">
        <v>38</v>
      </c>
      <c r="C44" s="9" t="s">
        <v>723</v>
      </c>
      <c r="D44" s="11">
        <v>11300</v>
      </c>
      <c r="E44" s="12">
        <v>0.4339924156665802</v>
      </c>
      <c r="F44" s="13"/>
    </row>
    <row r="45" spans="1:6" x14ac:dyDescent="0.3">
      <c r="A45" s="10" t="s">
        <v>269</v>
      </c>
      <c r="B45" s="9" t="s">
        <v>682</v>
      </c>
      <c r="C45" s="9" t="s">
        <v>724</v>
      </c>
      <c r="D45" s="11">
        <v>8522</v>
      </c>
      <c r="E45" s="12">
        <v>0.4339924156665802</v>
      </c>
      <c r="F45" s="13"/>
    </row>
    <row r="46" spans="1:6" x14ac:dyDescent="0.3">
      <c r="A46" s="10" t="s">
        <v>370</v>
      </c>
      <c r="B46" s="9" t="s">
        <v>37</v>
      </c>
      <c r="C46" s="9" t="s">
        <v>725</v>
      </c>
      <c r="D46" s="11">
        <v>11454</v>
      </c>
      <c r="E46" s="12">
        <v>0.43394699692726135</v>
      </c>
      <c r="F46" s="13"/>
    </row>
    <row r="47" spans="1:6" x14ac:dyDescent="0.3">
      <c r="A47" s="10" t="s">
        <v>168</v>
      </c>
      <c r="B47" s="9" t="s">
        <v>682</v>
      </c>
      <c r="C47" s="9" t="s">
        <v>726</v>
      </c>
      <c r="D47" s="11">
        <v>7923</v>
      </c>
      <c r="E47" s="12">
        <v>0.43387323617935181</v>
      </c>
      <c r="F47" s="13"/>
    </row>
    <row r="48" spans="1:6" x14ac:dyDescent="0.3">
      <c r="A48" s="10" t="s">
        <v>271</v>
      </c>
      <c r="B48" s="9" t="s">
        <v>682</v>
      </c>
      <c r="C48" s="9" t="s">
        <v>727</v>
      </c>
      <c r="D48" s="11">
        <v>7354</v>
      </c>
      <c r="E48" s="12">
        <v>0.43387323617935181</v>
      </c>
      <c r="F48" s="13"/>
    </row>
    <row r="49" spans="1:6" x14ac:dyDescent="0.3">
      <c r="A49" s="10" t="s">
        <v>91</v>
      </c>
      <c r="B49" s="9" t="s">
        <v>41</v>
      </c>
      <c r="C49" s="9" t="s">
        <v>728</v>
      </c>
      <c r="D49" s="11">
        <v>8570</v>
      </c>
      <c r="E49" s="12">
        <v>0.43382546305656433</v>
      </c>
      <c r="F49" s="13"/>
    </row>
    <row r="50" spans="1:6" x14ac:dyDescent="0.3">
      <c r="A50" s="10" t="s">
        <v>532</v>
      </c>
      <c r="B50" s="9" t="s">
        <v>44</v>
      </c>
      <c r="C50" s="9" t="s">
        <v>729</v>
      </c>
      <c r="D50" s="11">
        <v>9040</v>
      </c>
      <c r="E50" s="12">
        <v>0.43382546305656433</v>
      </c>
      <c r="F50" s="13"/>
    </row>
    <row r="51" spans="1:6" x14ac:dyDescent="0.3">
      <c r="A51" s="10" t="s">
        <v>364</v>
      </c>
      <c r="B51" s="9" t="s">
        <v>682</v>
      </c>
      <c r="C51" s="9" t="s">
        <v>730</v>
      </c>
      <c r="D51" s="11">
        <v>10227</v>
      </c>
      <c r="E51" s="12">
        <v>0.43382546305656433</v>
      </c>
      <c r="F51" s="13"/>
    </row>
    <row r="52" spans="1:6" x14ac:dyDescent="0.3">
      <c r="A52" s="10" t="s">
        <v>81</v>
      </c>
      <c r="B52" s="9" t="s">
        <v>38</v>
      </c>
      <c r="C52" s="9" t="s">
        <v>731</v>
      </c>
      <c r="D52" s="11">
        <v>11542</v>
      </c>
      <c r="E52" s="12">
        <v>0.43369793891906738</v>
      </c>
      <c r="F52" s="13"/>
    </row>
    <row r="53" spans="1:6" x14ac:dyDescent="0.3">
      <c r="A53" s="10" t="s">
        <v>492</v>
      </c>
      <c r="B53" s="9" t="s">
        <v>682</v>
      </c>
      <c r="C53" s="9" t="s">
        <v>732</v>
      </c>
      <c r="D53" s="11">
        <v>8190</v>
      </c>
      <c r="E53" s="12">
        <v>0.43361684679985046</v>
      </c>
      <c r="F53" s="13"/>
    </row>
    <row r="54" spans="1:6" x14ac:dyDescent="0.3">
      <c r="A54" s="10" t="s">
        <v>194</v>
      </c>
      <c r="B54" s="9" t="s">
        <v>41</v>
      </c>
      <c r="C54" s="9" t="s">
        <v>733</v>
      </c>
      <c r="D54" s="11">
        <v>12424</v>
      </c>
      <c r="E54" s="12">
        <v>0.43327930569648743</v>
      </c>
      <c r="F54" s="13"/>
    </row>
    <row r="55" spans="1:6" x14ac:dyDescent="0.3">
      <c r="A55" s="10" t="s">
        <v>415</v>
      </c>
      <c r="B55" s="9" t="s">
        <v>40</v>
      </c>
      <c r="C55" s="9" t="s">
        <v>734</v>
      </c>
      <c r="D55" s="11">
        <v>9961</v>
      </c>
      <c r="E55" s="12">
        <v>0.43227952718734741</v>
      </c>
      <c r="F55" s="13"/>
    </row>
    <row r="56" spans="1:6" x14ac:dyDescent="0.3">
      <c r="A56" s="10" t="s">
        <v>311</v>
      </c>
      <c r="B56" s="9" t="s">
        <v>682</v>
      </c>
      <c r="C56" s="9" t="s">
        <v>735</v>
      </c>
      <c r="D56" s="11">
        <v>8500</v>
      </c>
      <c r="E56" s="12">
        <v>0.43227952718734741</v>
      </c>
      <c r="F56" s="13"/>
    </row>
    <row r="57" spans="1:6" x14ac:dyDescent="0.3">
      <c r="A57" s="10" t="s">
        <v>499</v>
      </c>
      <c r="B57" s="9" t="s">
        <v>44</v>
      </c>
      <c r="C57" s="9" t="s">
        <v>736</v>
      </c>
      <c r="D57" s="11">
        <v>12393</v>
      </c>
      <c r="E57" s="12">
        <v>0.43209183216094971</v>
      </c>
      <c r="F57" s="13"/>
    </row>
    <row r="58" spans="1:6" x14ac:dyDescent="0.3">
      <c r="A58" s="10" t="s">
        <v>392</v>
      </c>
      <c r="B58" s="9" t="s">
        <v>41</v>
      </c>
      <c r="C58" s="9" t="s">
        <v>737</v>
      </c>
      <c r="D58" s="11">
        <v>10055</v>
      </c>
      <c r="E58" s="12">
        <v>0.43189814686775208</v>
      </c>
      <c r="F58" s="13"/>
    </row>
    <row r="59" spans="1:6" x14ac:dyDescent="0.3">
      <c r="A59" s="10" t="s">
        <v>359</v>
      </c>
      <c r="B59" s="9" t="s">
        <v>682</v>
      </c>
      <c r="C59" s="9" t="s">
        <v>738</v>
      </c>
      <c r="D59" s="11">
        <v>8862</v>
      </c>
      <c r="E59" s="12">
        <v>0.4317764937877655</v>
      </c>
      <c r="F59" s="13"/>
    </row>
    <row r="60" spans="1:6" x14ac:dyDescent="0.3">
      <c r="A60" s="10" t="s">
        <v>363</v>
      </c>
      <c r="B60" s="9" t="s">
        <v>682</v>
      </c>
      <c r="C60" s="9" t="s">
        <v>739</v>
      </c>
      <c r="D60" s="11">
        <v>4662</v>
      </c>
      <c r="E60" s="12">
        <v>0.43157306313514709</v>
      </c>
      <c r="F60" s="13"/>
    </row>
    <row r="61" spans="1:6" x14ac:dyDescent="0.3">
      <c r="A61" s="10" t="s">
        <v>88</v>
      </c>
      <c r="B61" s="9" t="s">
        <v>41</v>
      </c>
      <c r="C61" s="9" t="s">
        <v>740</v>
      </c>
      <c r="D61" s="11">
        <v>10389</v>
      </c>
      <c r="E61" s="12">
        <v>0.43037375807762146</v>
      </c>
      <c r="F61" s="13"/>
    </row>
    <row r="62" spans="1:6" x14ac:dyDescent="0.3">
      <c r="A62" s="10" t="s">
        <v>447</v>
      </c>
      <c r="B62" s="9" t="s">
        <v>41</v>
      </c>
      <c r="C62" s="9" t="s">
        <v>741</v>
      </c>
      <c r="D62" s="11">
        <v>10963</v>
      </c>
      <c r="E62" s="12">
        <v>0.42963019013404846</v>
      </c>
      <c r="F62" s="13"/>
    </row>
    <row r="63" spans="1:6" x14ac:dyDescent="0.3">
      <c r="A63" s="10" t="s">
        <v>531</v>
      </c>
      <c r="B63" s="9" t="s">
        <v>44</v>
      </c>
      <c r="C63" s="9" t="s">
        <v>742</v>
      </c>
      <c r="D63" s="11">
        <v>10156</v>
      </c>
      <c r="E63" s="12">
        <v>0.42963019013404846</v>
      </c>
      <c r="F63" s="13"/>
    </row>
    <row r="64" spans="1:6" x14ac:dyDescent="0.3">
      <c r="A64" s="10" t="s">
        <v>293</v>
      </c>
      <c r="B64" s="9" t="s">
        <v>39</v>
      </c>
      <c r="C64" s="9" t="s">
        <v>743</v>
      </c>
      <c r="D64" s="11">
        <v>15682</v>
      </c>
      <c r="E64" s="12">
        <v>0.42923831939697266</v>
      </c>
      <c r="F64" s="13"/>
    </row>
    <row r="65" spans="1:6" x14ac:dyDescent="0.3">
      <c r="A65" s="10" t="s">
        <v>266</v>
      </c>
      <c r="B65" s="9" t="s">
        <v>37</v>
      </c>
      <c r="C65" s="9" t="s">
        <v>744</v>
      </c>
      <c r="D65" s="11">
        <v>10869</v>
      </c>
      <c r="E65" s="12">
        <v>0.42910444736480713</v>
      </c>
      <c r="F65" s="13"/>
    </row>
    <row r="66" spans="1:6" x14ac:dyDescent="0.3">
      <c r="A66" s="10" t="s">
        <v>263</v>
      </c>
      <c r="B66" s="9" t="s">
        <v>39</v>
      </c>
      <c r="C66" s="9" t="s">
        <v>745</v>
      </c>
      <c r="D66" s="11">
        <v>14543</v>
      </c>
      <c r="E66" s="12">
        <v>0.42603477835655212</v>
      </c>
      <c r="F66" s="13"/>
    </row>
    <row r="67" spans="1:6" x14ac:dyDescent="0.3">
      <c r="A67" s="10" t="s">
        <v>327</v>
      </c>
      <c r="B67" s="9" t="s">
        <v>39</v>
      </c>
      <c r="C67" s="9" t="s">
        <v>746</v>
      </c>
      <c r="D67" s="11">
        <v>15115</v>
      </c>
      <c r="E67" s="12">
        <v>0.42603477835655212</v>
      </c>
      <c r="F67" s="13"/>
    </row>
    <row r="68" spans="1:6" x14ac:dyDescent="0.3">
      <c r="A68" s="10" t="s">
        <v>262</v>
      </c>
      <c r="B68" s="9" t="s">
        <v>39</v>
      </c>
      <c r="C68" s="9" t="s">
        <v>747</v>
      </c>
      <c r="D68" s="11">
        <v>13553</v>
      </c>
      <c r="E68" s="12">
        <v>0.42386385798454285</v>
      </c>
      <c r="F68" s="13"/>
    </row>
    <row r="69" spans="1:6" x14ac:dyDescent="0.3">
      <c r="A69" s="10" t="s">
        <v>566</v>
      </c>
      <c r="B69" s="9" t="s">
        <v>39</v>
      </c>
      <c r="C69" s="9" t="s">
        <v>748</v>
      </c>
      <c r="D69" s="11">
        <v>13204</v>
      </c>
      <c r="E69" s="12">
        <v>0.41718238592147827</v>
      </c>
      <c r="F69" s="13"/>
    </row>
    <row r="70" spans="1:6" x14ac:dyDescent="0.3">
      <c r="A70" s="10" t="s">
        <v>176</v>
      </c>
      <c r="B70" s="9" t="s">
        <v>39</v>
      </c>
      <c r="C70" s="9" t="s">
        <v>749</v>
      </c>
      <c r="D70" s="11">
        <v>7611</v>
      </c>
      <c r="E70" s="12">
        <v>0.4160442054271698</v>
      </c>
      <c r="F70" s="13"/>
    </row>
    <row r="71" spans="1:6" x14ac:dyDescent="0.3">
      <c r="A71" s="10" t="s">
        <v>288</v>
      </c>
      <c r="B71" s="9" t="s">
        <v>39</v>
      </c>
      <c r="C71" s="9" t="s">
        <v>750</v>
      </c>
      <c r="D71" s="11">
        <v>13897</v>
      </c>
      <c r="E71" s="12">
        <v>0.41142100095748901</v>
      </c>
      <c r="F71" s="13"/>
    </row>
    <row r="72" spans="1:6" x14ac:dyDescent="0.3">
      <c r="A72" s="10" t="s">
        <v>351</v>
      </c>
      <c r="B72" s="9" t="s">
        <v>39</v>
      </c>
      <c r="C72" s="9" t="s">
        <v>751</v>
      </c>
      <c r="D72" s="11">
        <v>8257</v>
      </c>
      <c r="E72" s="12">
        <v>0.40787982940673828</v>
      </c>
      <c r="F72" s="13"/>
    </row>
    <row r="73" spans="1:6" x14ac:dyDescent="0.3">
      <c r="A73" s="10" t="s">
        <v>211</v>
      </c>
      <c r="B73" s="9" t="s">
        <v>39</v>
      </c>
      <c r="C73" s="9" t="s">
        <v>752</v>
      </c>
      <c r="D73" s="11">
        <v>13403</v>
      </c>
      <c r="E73" s="12">
        <v>0.40427529811859131</v>
      </c>
      <c r="F73" s="13"/>
    </row>
    <row r="74" spans="1:6" x14ac:dyDescent="0.3">
      <c r="A74" s="10" t="s">
        <v>212</v>
      </c>
      <c r="B74" s="9" t="s">
        <v>39</v>
      </c>
      <c r="C74" s="9" t="s">
        <v>753</v>
      </c>
      <c r="D74" s="11">
        <v>11937</v>
      </c>
      <c r="E74" s="12">
        <v>0.40060746669769287</v>
      </c>
      <c r="F74" s="13"/>
    </row>
    <row r="75" spans="1:6" x14ac:dyDescent="0.3">
      <c r="A75" s="10" t="s">
        <v>552</v>
      </c>
      <c r="B75" s="9" t="s">
        <v>44</v>
      </c>
      <c r="C75" s="9" t="s">
        <v>754</v>
      </c>
      <c r="D75" s="11">
        <v>11722</v>
      </c>
      <c r="E75" s="12">
        <v>0.39912673830986023</v>
      </c>
      <c r="F75" s="13"/>
    </row>
    <row r="76" spans="1:6" x14ac:dyDescent="0.3">
      <c r="A76" s="10" t="s">
        <v>184</v>
      </c>
      <c r="B76" s="9" t="s">
        <v>44</v>
      </c>
      <c r="C76" s="9" t="s">
        <v>755</v>
      </c>
      <c r="D76" s="11">
        <v>12642</v>
      </c>
      <c r="E76" s="12">
        <v>0.39895638823509216</v>
      </c>
      <c r="F76" s="13"/>
    </row>
    <row r="77" spans="1:6" x14ac:dyDescent="0.3">
      <c r="A77" s="10" t="s">
        <v>590</v>
      </c>
      <c r="B77" s="9" t="s">
        <v>44</v>
      </c>
      <c r="C77" s="9" t="s">
        <v>756</v>
      </c>
      <c r="D77" s="11">
        <v>13151</v>
      </c>
      <c r="E77" s="12">
        <v>0.39876943826675415</v>
      </c>
      <c r="F77" s="13"/>
    </row>
    <row r="78" spans="1:6" x14ac:dyDescent="0.3">
      <c r="A78" s="10" t="s">
        <v>589</v>
      </c>
      <c r="B78" s="9" t="s">
        <v>44</v>
      </c>
      <c r="C78" s="9" t="s">
        <v>757</v>
      </c>
      <c r="D78" s="11">
        <v>10400</v>
      </c>
      <c r="E78" s="12">
        <v>0.39777365326881409</v>
      </c>
      <c r="F78" s="13"/>
    </row>
    <row r="79" spans="1:6" x14ac:dyDescent="0.3">
      <c r="A79" s="10" t="s">
        <v>575</v>
      </c>
      <c r="B79" s="9" t="s">
        <v>44</v>
      </c>
      <c r="C79" s="9" t="s">
        <v>758</v>
      </c>
      <c r="D79" s="11">
        <v>10988</v>
      </c>
      <c r="E79" s="12">
        <v>0.39644202589988708</v>
      </c>
      <c r="F79" s="13"/>
    </row>
    <row r="80" spans="1:6" x14ac:dyDescent="0.3">
      <c r="A80" s="10" t="s">
        <v>134</v>
      </c>
      <c r="B80" s="9" t="s">
        <v>44</v>
      </c>
      <c r="C80" s="9" t="s">
        <v>759</v>
      </c>
      <c r="D80" s="11">
        <v>9631</v>
      </c>
      <c r="E80" s="12">
        <v>0.39608544111251831</v>
      </c>
      <c r="F80" s="13"/>
    </row>
    <row r="81" spans="1:6" x14ac:dyDescent="0.3">
      <c r="A81" s="10" t="s">
        <v>255</v>
      </c>
      <c r="B81" s="9" t="s">
        <v>44</v>
      </c>
      <c r="C81" s="9" t="s">
        <v>760</v>
      </c>
      <c r="D81" s="11">
        <v>12769</v>
      </c>
      <c r="E81" s="12">
        <v>0.39570668339729309</v>
      </c>
      <c r="F81" s="13"/>
    </row>
    <row r="82" spans="1:6" x14ac:dyDescent="0.3">
      <c r="A82" s="10" t="s">
        <v>350</v>
      </c>
      <c r="B82" s="9" t="s">
        <v>39</v>
      </c>
      <c r="C82" s="9" t="s">
        <v>761</v>
      </c>
      <c r="D82" s="11">
        <v>8349</v>
      </c>
      <c r="E82" s="12">
        <v>0.39561858773231506</v>
      </c>
      <c r="F82" s="13"/>
    </row>
    <row r="83" spans="1:6" x14ac:dyDescent="0.3">
      <c r="A83" s="10" t="s">
        <v>200</v>
      </c>
      <c r="B83" s="9" t="s">
        <v>41</v>
      </c>
      <c r="C83" s="9" t="s">
        <v>762</v>
      </c>
      <c r="D83" s="11">
        <v>10994</v>
      </c>
      <c r="E83" s="12">
        <v>0.39387637376785278</v>
      </c>
      <c r="F83" s="13"/>
    </row>
    <row r="84" spans="1:6" x14ac:dyDescent="0.3">
      <c r="A84" s="10" t="s">
        <v>196</v>
      </c>
      <c r="B84" s="9" t="s">
        <v>41</v>
      </c>
      <c r="C84" s="9" t="s">
        <v>763</v>
      </c>
      <c r="D84" s="11">
        <v>9128</v>
      </c>
      <c r="E84" s="12">
        <v>0.3938668966293335</v>
      </c>
      <c r="F84" s="13"/>
    </row>
    <row r="85" spans="1:6" x14ac:dyDescent="0.3">
      <c r="A85" s="10" t="s">
        <v>92</v>
      </c>
      <c r="B85" s="9" t="s">
        <v>41</v>
      </c>
      <c r="C85" s="9" t="s">
        <v>764</v>
      </c>
      <c r="D85" s="11">
        <v>10629</v>
      </c>
      <c r="E85" s="12">
        <v>0.39363759756088257</v>
      </c>
      <c r="F85" s="13"/>
    </row>
    <row r="86" spans="1:6" x14ac:dyDescent="0.3">
      <c r="A86" s="10" t="s">
        <v>454</v>
      </c>
      <c r="B86" s="9" t="s">
        <v>41</v>
      </c>
      <c r="C86" s="9" t="s">
        <v>765</v>
      </c>
      <c r="D86" s="11">
        <v>10067</v>
      </c>
      <c r="E86" s="12">
        <v>0.39344465732574463</v>
      </c>
      <c r="F86" s="13"/>
    </row>
    <row r="87" spans="1:6" x14ac:dyDescent="0.3">
      <c r="A87" s="10" t="s">
        <v>591</v>
      </c>
      <c r="B87" s="9" t="s">
        <v>44</v>
      </c>
      <c r="C87" s="9" t="s">
        <v>766</v>
      </c>
      <c r="D87" s="11">
        <v>10168</v>
      </c>
      <c r="E87" s="12">
        <v>0.39322912693023682</v>
      </c>
      <c r="F87" s="13"/>
    </row>
    <row r="88" spans="1:6" x14ac:dyDescent="0.3">
      <c r="A88" s="10" t="s">
        <v>251</v>
      </c>
      <c r="B88" s="9" t="s">
        <v>39</v>
      </c>
      <c r="C88" s="9" t="s">
        <v>767</v>
      </c>
      <c r="D88" s="11">
        <v>7054</v>
      </c>
      <c r="E88" s="12">
        <v>0.39308187365531921</v>
      </c>
      <c r="F88" s="13"/>
    </row>
    <row r="89" spans="1:6" x14ac:dyDescent="0.3">
      <c r="A89" s="10" t="s">
        <v>163</v>
      </c>
      <c r="B89" s="9" t="s">
        <v>41</v>
      </c>
      <c r="C89" s="9" t="s">
        <v>768</v>
      </c>
      <c r="D89" s="11">
        <v>9274</v>
      </c>
      <c r="E89" s="12">
        <v>0.39142534136772156</v>
      </c>
      <c r="F89" s="13"/>
    </row>
    <row r="90" spans="1:6" x14ac:dyDescent="0.3">
      <c r="A90" s="10" t="s">
        <v>312</v>
      </c>
      <c r="B90" s="9" t="s">
        <v>39</v>
      </c>
      <c r="C90" s="9" t="s">
        <v>769</v>
      </c>
      <c r="D90" s="11">
        <v>10443</v>
      </c>
      <c r="E90" s="12">
        <v>0.39051702618598938</v>
      </c>
      <c r="F90" s="13"/>
    </row>
    <row r="91" spans="1:6" x14ac:dyDescent="0.3">
      <c r="A91" s="10" t="s">
        <v>375</v>
      </c>
      <c r="B91" s="9" t="s">
        <v>39</v>
      </c>
      <c r="C91" s="9" t="s">
        <v>770</v>
      </c>
      <c r="D91" s="11">
        <v>9503</v>
      </c>
      <c r="E91" s="12">
        <v>0.39051702618598938</v>
      </c>
      <c r="F91" s="13"/>
    </row>
    <row r="92" spans="1:6" x14ac:dyDescent="0.3">
      <c r="A92" s="10" t="s">
        <v>97</v>
      </c>
      <c r="B92" s="9" t="s">
        <v>41</v>
      </c>
      <c r="C92" s="9" t="s">
        <v>771</v>
      </c>
      <c r="D92" s="11">
        <v>9492</v>
      </c>
      <c r="E92" s="12">
        <v>0.38950207829475403</v>
      </c>
      <c r="F92" s="13"/>
    </row>
    <row r="93" spans="1:6" x14ac:dyDescent="0.3">
      <c r="A93" s="10" t="s">
        <v>183</v>
      </c>
      <c r="B93" s="9" t="s">
        <v>44</v>
      </c>
      <c r="C93" s="9" t="s">
        <v>772</v>
      </c>
      <c r="D93" s="11">
        <v>9605</v>
      </c>
      <c r="E93" s="12">
        <v>0.38877448439598083</v>
      </c>
      <c r="F93" s="13"/>
    </row>
    <row r="94" spans="1:6" x14ac:dyDescent="0.3">
      <c r="A94" s="10" t="s">
        <v>381</v>
      </c>
      <c r="B94" s="9" t="s">
        <v>41</v>
      </c>
      <c r="C94" s="9" t="s">
        <v>773</v>
      </c>
      <c r="D94" s="11">
        <v>7200</v>
      </c>
      <c r="E94" s="12">
        <v>0.38808664679527283</v>
      </c>
      <c r="F94" s="13"/>
    </row>
    <row r="95" spans="1:6" x14ac:dyDescent="0.3">
      <c r="A95" s="10" t="s">
        <v>260</v>
      </c>
      <c r="B95" s="9" t="s">
        <v>39</v>
      </c>
      <c r="C95" s="9" t="s">
        <v>774</v>
      </c>
      <c r="D95" s="11">
        <v>10560</v>
      </c>
      <c r="E95" s="12">
        <v>0.38792410492897034</v>
      </c>
      <c r="F95" s="13"/>
    </row>
    <row r="96" spans="1:6" x14ac:dyDescent="0.3">
      <c r="A96" s="10" t="s">
        <v>299</v>
      </c>
      <c r="B96" s="9" t="s">
        <v>39</v>
      </c>
      <c r="C96" s="9" t="s">
        <v>775</v>
      </c>
      <c r="D96" s="11">
        <v>13645</v>
      </c>
      <c r="E96" s="12">
        <v>0.38792410492897034</v>
      </c>
      <c r="F96" s="13"/>
    </row>
    <row r="97" spans="1:6" x14ac:dyDescent="0.3">
      <c r="A97" s="10" t="s">
        <v>380</v>
      </c>
      <c r="B97" s="9" t="s">
        <v>41</v>
      </c>
      <c r="C97" s="9" t="s">
        <v>776</v>
      </c>
      <c r="D97" s="11">
        <v>8951</v>
      </c>
      <c r="E97" s="12">
        <v>0.38730540871620178</v>
      </c>
      <c r="F97" s="13"/>
    </row>
    <row r="98" spans="1:6" x14ac:dyDescent="0.3">
      <c r="A98" s="10" t="s">
        <v>323</v>
      </c>
      <c r="B98" s="9" t="s">
        <v>39</v>
      </c>
      <c r="C98" s="9" t="s">
        <v>777</v>
      </c>
      <c r="D98" s="11">
        <v>10564</v>
      </c>
      <c r="E98" s="12">
        <v>0.38661706447601318</v>
      </c>
      <c r="F98" s="13"/>
    </row>
    <row r="99" spans="1:6" x14ac:dyDescent="0.3">
      <c r="A99" s="10" t="s">
        <v>336</v>
      </c>
      <c r="B99" s="9" t="s">
        <v>41</v>
      </c>
      <c r="C99" s="9" t="s">
        <v>778</v>
      </c>
      <c r="D99" s="11">
        <v>9588</v>
      </c>
      <c r="E99" s="12">
        <v>0.38589438796043396</v>
      </c>
      <c r="F99" s="13"/>
    </row>
    <row r="100" spans="1:6" x14ac:dyDescent="0.3">
      <c r="A100" s="10" t="s">
        <v>188</v>
      </c>
      <c r="B100" s="9" t="s">
        <v>44</v>
      </c>
      <c r="C100" s="9" t="s">
        <v>779</v>
      </c>
      <c r="D100" s="11">
        <v>10669</v>
      </c>
      <c r="E100" s="12">
        <v>0.38390913605690002</v>
      </c>
      <c r="F100" s="13"/>
    </row>
    <row r="101" spans="1:6" x14ac:dyDescent="0.3">
      <c r="A101" s="10" t="s">
        <v>285</v>
      </c>
      <c r="B101" s="9" t="s">
        <v>42</v>
      </c>
      <c r="C101" s="9" t="s">
        <v>780</v>
      </c>
      <c r="D101" s="11">
        <v>8385</v>
      </c>
      <c r="E101" s="12">
        <v>0.38343995809555054</v>
      </c>
      <c r="F101" s="13"/>
    </row>
    <row r="102" spans="1:6" x14ac:dyDescent="0.3">
      <c r="A102" s="10" t="s">
        <v>533</v>
      </c>
      <c r="B102" s="9" t="s">
        <v>44</v>
      </c>
      <c r="C102" s="9" t="s">
        <v>781</v>
      </c>
      <c r="D102" s="11">
        <v>7984</v>
      </c>
      <c r="E102" s="12">
        <v>0.38307791948318481</v>
      </c>
      <c r="F102" s="13"/>
    </row>
    <row r="103" spans="1:6" x14ac:dyDescent="0.3">
      <c r="A103" s="10" t="s">
        <v>382</v>
      </c>
      <c r="B103" s="9" t="s">
        <v>41</v>
      </c>
      <c r="C103" s="9" t="s">
        <v>782</v>
      </c>
      <c r="D103" s="11">
        <v>8062</v>
      </c>
      <c r="E103" s="12">
        <v>0.3830113410949707</v>
      </c>
      <c r="F103" s="13"/>
    </row>
    <row r="104" spans="1:6" x14ac:dyDescent="0.3">
      <c r="A104" s="10" t="s">
        <v>278</v>
      </c>
      <c r="B104" s="9" t="s">
        <v>39</v>
      </c>
      <c r="C104" s="9" t="s">
        <v>783</v>
      </c>
      <c r="D104" s="11">
        <v>12514</v>
      </c>
      <c r="E104" s="12">
        <v>0.38265383243560791</v>
      </c>
      <c r="F104" s="13"/>
    </row>
    <row r="105" spans="1:6" x14ac:dyDescent="0.3">
      <c r="A105" s="10" t="s">
        <v>535</v>
      </c>
      <c r="B105" s="9" t="s">
        <v>44</v>
      </c>
      <c r="C105" s="9" t="s">
        <v>784</v>
      </c>
      <c r="D105" s="11">
        <v>7436</v>
      </c>
      <c r="E105" s="12">
        <v>0.38090300559997559</v>
      </c>
      <c r="F105" s="13"/>
    </row>
    <row r="106" spans="1:6" x14ac:dyDescent="0.3">
      <c r="A106" s="10" t="s">
        <v>463</v>
      </c>
      <c r="B106" s="9" t="s">
        <v>42</v>
      </c>
      <c r="C106" s="9" t="s">
        <v>785</v>
      </c>
      <c r="D106" s="11">
        <v>7345</v>
      </c>
      <c r="E106" s="12">
        <v>0.38047769665718079</v>
      </c>
      <c r="F106" s="13"/>
    </row>
    <row r="107" spans="1:6" x14ac:dyDescent="0.3">
      <c r="A107" s="10" t="s">
        <v>87</v>
      </c>
      <c r="B107" s="9" t="s">
        <v>41</v>
      </c>
      <c r="C107" s="9" t="s">
        <v>786</v>
      </c>
      <c r="D107" s="11">
        <v>8275</v>
      </c>
      <c r="E107" s="12">
        <v>0.38046401739120483</v>
      </c>
      <c r="F107" s="13"/>
    </row>
    <row r="108" spans="1:6" x14ac:dyDescent="0.3">
      <c r="A108" s="10" t="s">
        <v>315</v>
      </c>
      <c r="B108" s="9" t="s">
        <v>44</v>
      </c>
      <c r="C108" s="9" t="s">
        <v>787</v>
      </c>
      <c r="D108" s="11">
        <v>8285</v>
      </c>
      <c r="E108" s="12">
        <v>0.380451500415802</v>
      </c>
      <c r="F108" s="13"/>
    </row>
    <row r="109" spans="1:6" x14ac:dyDescent="0.3">
      <c r="A109" s="10" t="s">
        <v>230</v>
      </c>
      <c r="B109" s="9" t="s">
        <v>41</v>
      </c>
      <c r="C109" s="9" t="s">
        <v>788</v>
      </c>
      <c r="D109" s="11">
        <v>10720</v>
      </c>
      <c r="E109" s="12">
        <v>0.38007828593254089</v>
      </c>
      <c r="F109" s="13"/>
    </row>
    <row r="110" spans="1:6" x14ac:dyDescent="0.3">
      <c r="A110" s="10" t="s">
        <v>228</v>
      </c>
      <c r="B110" s="9" t="s">
        <v>44</v>
      </c>
      <c r="C110" s="9" t="s">
        <v>789</v>
      </c>
      <c r="D110" s="11">
        <v>9690</v>
      </c>
      <c r="E110" s="12">
        <v>0.37811106443405151</v>
      </c>
      <c r="F110" s="13"/>
    </row>
    <row r="111" spans="1:6" x14ac:dyDescent="0.3">
      <c r="A111" s="10" t="s">
        <v>229</v>
      </c>
      <c r="B111" s="9" t="s">
        <v>41</v>
      </c>
      <c r="C111" s="9" t="s">
        <v>790</v>
      </c>
      <c r="D111" s="11">
        <v>8719</v>
      </c>
      <c r="E111" s="12">
        <v>0.3776496946811676</v>
      </c>
      <c r="F111" s="13"/>
    </row>
    <row r="112" spans="1:6" x14ac:dyDescent="0.3">
      <c r="A112" s="10" t="s">
        <v>326</v>
      </c>
      <c r="B112" s="9" t="s">
        <v>42</v>
      </c>
      <c r="C112" s="9" t="s">
        <v>791</v>
      </c>
      <c r="D112" s="11">
        <v>7624</v>
      </c>
      <c r="E112" s="12">
        <v>0.37673470377922058</v>
      </c>
      <c r="F112" s="13"/>
    </row>
    <row r="113" spans="1:6" x14ac:dyDescent="0.3">
      <c r="A113" s="10" t="s">
        <v>374</v>
      </c>
      <c r="B113" s="9" t="s">
        <v>39</v>
      </c>
      <c r="C113" s="9" t="s">
        <v>792</v>
      </c>
      <c r="D113" s="11">
        <v>11024</v>
      </c>
      <c r="E113" s="12">
        <v>0.37590765953063965</v>
      </c>
      <c r="F113" s="13"/>
    </row>
    <row r="114" spans="1:6" x14ac:dyDescent="0.3">
      <c r="A114" s="10" t="s">
        <v>377</v>
      </c>
      <c r="B114" s="9" t="s">
        <v>39</v>
      </c>
      <c r="C114" s="9" t="s">
        <v>793</v>
      </c>
      <c r="D114" s="11">
        <v>10483</v>
      </c>
      <c r="E114" s="12">
        <v>0.37590762972831726</v>
      </c>
      <c r="F114" s="13"/>
    </row>
    <row r="115" spans="1:6" x14ac:dyDescent="0.3">
      <c r="A115" s="10" t="s">
        <v>548</v>
      </c>
      <c r="B115" s="9" t="s">
        <v>44</v>
      </c>
      <c r="C115" s="9" t="s">
        <v>794</v>
      </c>
      <c r="D115" s="11">
        <v>9876</v>
      </c>
      <c r="E115" s="12">
        <v>0.37563267350196838</v>
      </c>
      <c r="F115" s="13"/>
    </row>
    <row r="116" spans="1:6" x14ac:dyDescent="0.3">
      <c r="A116" s="10" t="s">
        <v>517</v>
      </c>
      <c r="B116" s="9" t="s">
        <v>42</v>
      </c>
      <c r="C116" s="9" t="s">
        <v>795</v>
      </c>
      <c r="D116" s="11">
        <v>8382</v>
      </c>
      <c r="E116" s="12">
        <v>0.37412521243095398</v>
      </c>
      <c r="F116" s="13"/>
    </row>
    <row r="117" spans="1:6" x14ac:dyDescent="0.3">
      <c r="A117" s="10" t="s">
        <v>409</v>
      </c>
      <c r="B117" s="9" t="s">
        <v>39</v>
      </c>
      <c r="C117" s="9" t="s">
        <v>796</v>
      </c>
      <c r="D117" s="11">
        <v>11481</v>
      </c>
      <c r="E117" s="12">
        <v>0.3731599748134613</v>
      </c>
      <c r="F117" s="13"/>
    </row>
    <row r="118" spans="1:6" x14ac:dyDescent="0.3">
      <c r="A118" s="10" t="s">
        <v>348</v>
      </c>
      <c r="B118" s="9" t="s">
        <v>42</v>
      </c>
      <c r="C118" s="9" t="s">
        <v>797</v>
      </c>
      <c r="D118" s="11">
        <v>4129</v>
      </c>
      <c r="E118" s="12">
        <v>0.37210816144943237</v>
      </c>
      <c r="F118" s="13"/>
    </row>
    <row r="119" spans="1:6" x14ac:dyDescent="0.3">
      <c r="A119" s="10" t="s">
        <v>190</v>
      </c>
      <c r="B119" s="9" t="s">
        <v>44</v>
      </c>
      <c r="C119" s="9" t="s">
        <v>798</v>
      </c>
      <c r="D119" s="11">
        <v>8656</v>
      </c>
      <c r="E119" s="12">
        <v>0.37193110585212708</v>
      </c>
      <c r="F119" s="13"/>
    </row>
    <row r="120" spans="1:6" x14ac:dyDescent="0.3">
      <c r="A120" s="10" t="s">
        <v>465</v>
      </c>
      <c r="B120" s="9" t="s">
        <v>39</v>
      </c>
      <c r="C120" s="9" t="s">
        <v>799</v>
      </c>
      <c r="D120" s="11">
        <v>10066</v>
      </c>
      <c r="E120" s="12">
        <v>0.37177553772926331</v>
      </c>
      <c r="F120" s="13"/>
    </row>
    <row r="121" spans="1:6" x14ac:dyDescent="0.3">
      <c r="A121" s="10" t="s">
        <v>203</v>
      </c>
      <c r="B121" s="9" t="s">
        <v>41</v>
      </c>
      <c r="C121" s="9" t="s">
        <v>800</v>
      </c>
      <c r="D121" s="11">
        <v>8011</v>
      </c>
      <c r="E121" s="12">
        <v>0.37171503901481628</v>
      </c>
      <c r="F121" s="13"/>
    </row>
    <row r="122" spans="1:6" x14ac:dyDescent="0.3">
      <c r="A122" s="10" t="s">
        <v>279</v>
      </c>
      <c r="B122" s="9" t="s">
        <v>39</v>
      </c>
      <c r="C122" s="9" t="s">
        <v>801</v>
      </c>
      <c r="D122" s="11">
        <v>11682</v>
      </c>
      <c r="E122" s="12">
        <v>0.3703840970993042</v>
      </c>
      <c r="F122" s="13"/>
    </row>
    <row r="123" spans="1:6" x14ac:dyDescent="0.3">
      <c r="A123" s="10" t="s">
        <v>182</v>
      </c>
      <c r="B123" s="9" t="s">
        <v>41</v>
      </c>
      <c r="C123" s="9" t="s">
        <v>802</v>
      </c>
      <c r="D123" s="11">
        <v>8692</v>
      </c>
      <c r="E123" s="12">
        <v>0.37021476030349731</v>
      </c>
      <c r="F123" s="13"/>
    </row>
    <row r="124" spans="1:6" x14ac:dyDescent="0.3">
      <c r="A124" s="10" t="s">
        <v>537</v>
      </c>
      <c r="B124" s="9" t="s">
        <v>39</v>
      </c>
      <c r="C124" s="9" t="s">
        <v>803</v>
      </c>
      <c r="D124" s="11">
        <v>9647</v>
      </c>
      <c r="E124" s="12">
        <v>0.36898568272590637</v>
      </c>
      <c r="F124" s="13"/>
    </row>
    <row r="125" spans="1:6" x14ac:dyDescent="0.3">
      <c r="A125" s="10" t="s">
        <v>528</v>
      </c>
      <c r="B125" s="9" t="s">
        <v>41</v>
      </c>
      <c r="C125" s="9" t="s">
        <v>804</v>
      </c>
      <c r="D125" s="11">
        <v>8167</v>
      </c>
      <c r="E125" s="12">
        <v>0.36314699053764343</v>
      </c>
      <c r="F125" s="13"/>
    </row>
    <row r="126" spans="1:6" x14ac:dyDescent="0.3">
      <c r="A126" s="10" t="s">
        <v>330</v>
      </c>
      <c r="B126" s="9" t="s">
        <v>39</v>
      </c>
      <c r="C126" s="9" t="s">
        <v>805</v>
      </c>
      <c r="D126" s="11">
        <v>12135</v>
      </c>
      <c r="E126" s="12">
        <v>0.36044713854789734</v>
      </c>
      <c r="F126" s="13"/>
    </row>
    <row r="127" spans="1:6" x14ac:dyDescent="0.3">
      <c r="A127" s="10" t="s">
        <v>256</v>
      </c>
      <c r="B127" s="9" t="s">
        <v>44</v>
      </c>
      <c r="C127" s="9" t="s">
        <v>806</v>
      </c>
      <c r="D127" s="11">
        <v>8906</v>
      </c>
      <c r="E127" s="12">
        <v>0.35920357704162598</v>
      </c>
      <c r="F127" s="13"/>
    </row>
    <row r="128" spans="1:6" x14ac:dyDescent="0.3">
      <c r="A128" s="10" t="s">
        <v>292</v>
      </c>
      <c r="B128" s="9" t="s">
        <v>39</v>
      </c>
      <c r="C128" s="9" t="s">
        <v>807</v>
      </c>
      <c r="D128" s="11">
        <v>13170</v>
      </c>
      <c r="E128" s="12">
        <v>0.35899940133094788</v>
      </c>
      <c r="F128" s="13"/>
    </row>
    <row r="129" spans="1:6" x14ac:dyDescent="0.3">
      <c r="A129" s="10" t="s">
        <v>516</v>
      </c>
      <c r="B129" s="9" t="s">
        <v>42</v>
      </c>
      <c r="C129" s="9" t="s">
        <v>808</v>
      </c>
      <c r="D129" s="11">
        <v>7858</v>
      </c>
      <c r="E129" s="12">
        <v>0.35892724990844727</v>
      </c>
      <c r="F129" s="13"/>
    </row>
    <row r="130" spans="1:6" x14ac:dyDescent="0.3">
      <c r="A130" s="10" t="s">
        <v>373</v>
      </c>
      <c r="B130" s="9" t="s">
        <v>41</v>
      </c>
      <c r="C130" s="9" t="s">
        <v>809</v>
      </c>
      <c r="D130" s="11">
        <v>8333</v>
      </c>
      <c r="E130" s="12">
        <v>0.35834008455276489</v>
      </c>
      <c r="F130" s="13"/>
    </row>
    <row r="131" spans="1:6" x14ac:dyDescent="0.3">
      <c r="A131" s="10" t="s">
        <v>654</v>
      </c>
      <c r="B131" s="9" t="s">
        <v>36</v>
      </c>
      <c r="C131" s="9" t="s">
        <v>810</v>
      </c>
      <c r="D131" s="11">
        <v>6778</v>
      </c>
      <c r="E131" s="12">
        <v>0.35783785581588745</v>
      </c>
      <c r="F131" s="13"/>
    </row>
    <row r="132" spans="1:6" x14ac:dyDescent="0.3">
      <c r="A132" s="10" t="s">
        <v>346</v>
      </c>
      <c r="B132" s="9" t="s">
        <v>39</v>
      </c>
      <c r="C132" s="9" t="s">
        <v>811</v>
      </c>
      <c r="D132" s="11">
        <v>11036</v>
      </c>
      <c r="E132" s="12">
        <v>0.35754463076591492</v>
      </c>
      <c r="F132" s="13"/>
    </row>
    <row r="133" spans="1:6" x14ac:dyDescent="0.3">
      <c r="A133" s="10" t="s">
        <v>273</v>
      </c>
      <c r="B133" s="9" t="s">
        <v>42</v>
      </c>
      <c r="C133" s="9" t="s">
        <v>812</v>
      </c>
      <c r="D133" s="11">
        <v>7342</v>
      </c>
      <c r="E133" s="12">
        <v>0.3565506637096405</v>
      </c>
      <c r="F133" s="13"/>
    </row>
    <row r="134" spans="1:6" x14ac:dyDescent="0.3">
      <c r="A134" s="10" t="s">
        <v>110</v>
      </c>
      <c r="B134" s="9" t="s">
        <v>42</v>
      </c>
      <c r="C134" s="9" t="s">
        <v>813</v>
      </c>
      <c r="D134" s="11">
        <v>5948</v>
      </c>
      <c r="E134" s="12">
        <v>0.35655063390731812</v>
      </c>
      <c r="F134" s="13"/>
    </row>
    <row r="135" spans="1:6" x14ac:dyDescent="0.3">
      <c r="A135" s="10" t="s">
        <v>98</v>
      </c>
      <c r="B135" s="9" t="s">
        <v>41</v>
      </c>
      <c r="C135" s="9" t="s">
        <v>814</v>
      </c>
      <c r="D135" s="11">
        <v>8591</v>
      </c>
      <c r="E135" s="12">
        <v>0.35515865683555603</v>
      </c>
      <c r="F135" s="13"/>
    </row>
    <row r="136" spans="1:6" x14ac:dyDescent="0.3">
      <c r="A136" s="10" t="s">
        <v>564</v>
      </c>
      <c r="B136" s="9" t="s">
        <v>41</v>
      </c>
      <c r="C136" s="9" t="s">
        <v>815</v>
      </c>
      <c r="D136" s="11">
        <v>7306</v>
      </c>
      <c r="E136" s="12">
        <v>0.35515862703323364</v>
      </c>
      <c r="F136" s="13"/>
    </row>
    <row r="137" spans="1:6" x14ac:dyDescent="0.3">
      <c r="A137" s="10" t="s">
        <v>673</v>
      </c>
      <c r="B137" s="9" t="s">
        <v>36</v>
      </c>
      <c r="C137" s="9" t="s">
        <v>816</v>
      </c>
      <c r="D137" s="11">
        <v>7444</v>
      </c>
      <c r="E137" s="12">
        <v>0.35468855500221252</v>
      </c>
      <c r="F137" s="13"/>
    </row>
    <row r="138" spans="1:6" x14ac:dyDescent="0.3">
      <c r="A138" s="10" t="s">
        <v>257</v>
      </c>
      <c r="B138" s="9" t="s">
        <v>44</v>
      </c>
      <c r="C138" s="9" t="s">
        <v>817</v>
      </c>
      <c r="D138" s="11">
        <v>8825</v>
      </c>
      <c r="E138" s="12">
        <v>0.35442018508911133</v>
      </c>
      <c r="F138" s="13"/>
    </row>
    <row r="139" spans="1:6" x14ac:dyDescent="0.3">
      <c r="A139" s="10" t="s">
        <v>99</v>
      </c>
      <c r="B139" s="9" t="s">
        <v>41</v>
      </c>
      <c r="C139" s="9" t="s">
        <v>818</v>
      </c>
      <c r="D139" s="11">
        <v>8017</v>
      </c>
      <c r="E139" s="12">
        <v>0.35318449139595032</v>
      </c>
      <c r="F139" s="13"/>
    </row>
    <row r="140" spans="1:6" x14ac:dyDescent="0.3">
      <c r="A140" s="10" t="s">
        <v>670</v>
      </c>
      <c r="B140" s="9" t="s">
        <v>36</v>
      </c>
      <c r="C140" s="9" t="s">
        <v>819</v>
      </c>
      <c r="D140" s="11">
        <v>13741</v>
      </c>
      <c r="E140" s="12">
        <v>0.35301017761230469</v>
      </c>
      <c r="F140" s="13"/>
    </row>
    <row r="141" spans="1:6" x14ac:dyDescent="0.3">
      <c r="A141" s="10" t="s">
        <v>204</v>
      </c>
      <c r="B141" s="9" t="s">
        <v>37</v>
      </c>
      <c r="C141" s="9" t="s">
        <v>820</v>
      </c>
      <c r="D141" s="11">
        <v>8203</v>
      </c>
      <c r="E141" s="12">
        <v>0.35006871819496155</v>
      </c>
      <c r="F141" s="13"/>
    </row>
    <row r="142" spans="1:6" x14ac:dyDescent="0.3">
      <c r="A142" s="10" t="s">
        <v>349</v>
      </c>
      <c r="B142" s="9" t="s">
        <v>42</v>
      </c>
      <c r="C142" s="9" t="s">
        <v>821</v>
      </c>
      <c r="D142" s="11">
        <v>4424</v>
      </c>
      <c r="E142" s="12">
        <v>0.34996190667152405</v>
      </c>
      <c r="F142" s="13"/>
    </row>
    <row r="143" spans="1:6" x14ac:dyDescent="0.3">
      <c r="A143" s="10" t="s">
        <v>624</v>
      </c>
      <c r="B143" s="9" t="s">
        <v>35</v>
      </c>
      <c r="C143" s="9" t="s">
        <v>822</v>
      </c>
      <c r="D143" s="11">
        <v>6023</v>
      </c>
      <c r="E143" s="14">
        <v>0.3488030731678009</v>
      </c>
      <c r="F143" s="13"/>
    </row>
    <row r="144" spans="1:6" x14ac:dyDescent="0.3">
      <c r="A144" s="10" t="s">
        <v>324</v>
      </c>
      <c r="B144" s="9" t="s">
        <v>39</v>
      </c>
      <c r="C144" s="9" t="s">
        <v>823</v>
      </c>
      <c r="D144" s="11">
        <v>10804</v>
      </c>
      <c r="E144" s="12">
        <v>0.34866848587989807</v>
      </c>
      <c r="F144" s="13"/>
    </row>
    <row r="145" spans="1:6" x14ac:dyDescent="0.3">
      <c r="A145" s="10" t="s">
        <v>520</v>
      </c>
      <c r="B145" s="9" t="s">
        <v>39</v>
      </c>
      <c r="C145" s="9" t="s">
        <v>824</v>
      </c>
      <c r="D145" s="11">
        <v>10090</v>
      </c>
      <c r="E145" s="12">
        <v>0.34866848587989807</v>
      </c>
      <c r="F145" s="13"/>
    </row>
    <row r="146" spans="1:6" x14ac:dyDescent="0.3">
      <c r="A146" s="10" t="s">
        <v>202</v>
      </c>
      <c r="B146" s="9" t="s">
        <v>41</v>
      </c>
      <c r="C146" s="9" t="s">
        <v>825</v>
      </c>
      <c r="D146" s="11">
        <v>7794</v>
      </c>
      <c r="E146" s="12">
        <v>0.34838739037513733</v>
      </c>
      <c r="F146" s="13"/>
    </row>
    <row r="147" spans="1:6" x14ac:dyDescent="0.3">
      <c r="A147" s="10" t="s">
        <v>114</v>
      </c>
      <c r="B147" s="9" t="s">
        <v>42</v>
      </c>
      <c r="C147" s="9" t="s">
        <v>826</v>
      </c>
      <c r="D147" s="11">
        <v>13781</v>
      </c>
      <c r="E147" s="12">
        <v>0.3482576310634613</v>
      </c>
      <c r="F147" s="13"/>
    </row>
    <row r="148" spans="1:6" x14ac:dyDescent="0.3">
      <c r="A148" s="10" t="s">
        <v>595</v>
      </c>
      <c r="B148" s="9" t="s">
        <v>41</v>
      </c>
      <c r="C148" s="9" t="s">
        <v>827</v>
      </c>
      <c r="D148" s="11">
        <v>10208</v>
      </c>
      <c r="E148" s="12">
        <v>0.34768027067184448</v>
      </c>
      <c r="F148" s="13"/>
    </row>
    <row r="149" spans="1:6" x14ac:dyDescent="0.3">
      <c r="A149" s="10" t="s">
        <v>145</v>
      </c>
      <c r="B149" s="9" t="s">
        <v>44</v>
      </c>
      <c r="C149" s="9" t="s">
        <v>828</v>
      </c>
      <c r="D149" s="11">
        <v>7421</v>
      </c>
      <c r="E149" s="12">
        <v>0.34758424758911133</v>
      </c>
      <c r="F149" s="13"/>
    </row>
    <row r="150" spans="1:6" x14ac:dyDescent="0.3">
      <c r="A150" s="10" t="s">
        <v>221</v>
      </c>
      <c r="B150" s="9" t="s">
        <v>43</v>
      </c>
      <c r="C150" s="9" t="s">
        <v>829</v>
      </c>
      <c r="D150" s="11">
        <v>8350</v>
      </c>
      <c r="E150" s="12">
        <v>0.34757685661315918</v>
      </c>
      <c r="F150" s="13"/>
    </row>
    <row r="151" spans="1:6" x14ac:dyDescent="0.3">
      <c r="A151" s="10" t="s">
        <v>525</v>
      </c>
      <c r="B151" s="9" t="s">
        <v>41</v>
      </c>
      <c r="C151" s="9" t="s">
        <v>830</v>
      </c>
      <c r="D151" s="11">
        <v>6801</v>
      </c>
      <c r="E151" s="12">
        <v>0.34696769714355469</v>
      </c>
      <c r="F151" s="13"/>
    </row>
    <row r="152" spans="1:6" x14ac:dyDescent="0.3">
      <c r="A152" s="10" t="s">
        <v>458</v>
      </c>
      <c r="B152" s="9" t="s">
        <v>43</v>
      </c>
      <c r="C152" s="9" t="s">
        <v>831</v>
      </c>
      <c r="D152" s="11">
        <v>6659</v>
      </c>
      <c r="E152" s="12">
        <v>0.34655389189720154</v>
      </c>
      <c r="F152" s="13"/>
    </row>
    <row r="153" spans="1:6" x14ac:dyDescent="0.3">
      <c r="A153" s="10" t="s">
        <v>275</v>
      </c>
      <c r="B153" s="9" t="s">
        <v>39</v>
      </c>
      <c r="C153" s="9" t="s">
        <v>832</v>
      </c>
      <c r="D153" s="11">
        <v>8437</v>
      </c>
      <c r="E153" s="12">
        <v>0.34565344452857971</v>
      </c>
      <c r="F153" s="13"/>
    </row>
    <row r="154" spans="1:6" x14ac:dyDescent="0.3">
      <c r="A154" s="10" t="s">
        <v>195</v>
      </c>
      <c r="B154" s="9" t="s">
        <v>41</v>
      </c>
      <c r="C154" s="9" t="s">
        <v>833</v>
      </c>
      <c r="D154" s="11">
        <v>6115</v>
      </c>
      <c r="E154" s="12">
        <v>0.34552633762359619</v>
      </c>
      <c r="F154" s="13"/>
    </row>
    <row r="155" spans="1:6" x14ac:dyDescent="0.3">
      <c r="A155" s="10" t="s">
        <v>444</v>
      </c>
      <c r="B155" s="9" t="s">
        <v>37</v>
      </c>
      <c r="C155" s="9" t="s">
        <v>834</v>
      </c>
      <c r="D155" s="11">
        <v>7281</v>
      </c>
      <c r="E155" s="12">
        <v>0.34524351358413696</v>
      </c>
      <c r="F155" s="13"/>
    </row>
    <row r="156" spans="1:6" x14ac:dyDescent="0.3">
      <c r="A156" s="10" t="s">
        <v>353</v>
      </c>
      <c r="B156" s="9" t="s">
        <v>682</v>
      </c>
      <c r="C156" s="9" t="s">
        <v>835</v>
      </c>
      <c r="D156" s="11">
        <v>8125</v>
      </c>
      <c r="E156" s="12">
        <v>0.34332659840583801</v>
      </c>
      <c r="F156" s="13"/>
    </row>
    <row r="157" spans="1:6" x14ac:dyDescent="0.3">
      <c r="A157" s="10" t="s">
        <v>583</v>
      </c>
      <c r="B157" s="9" t="s">
        <v>41</v>
      </c>
      <c r="C157" s="9" t="s">
        <v>836</v>
      </c>
      <c r="D157" s="11">
        <v>6843</v>
      </c>
      <c r="E157" s="12">
        <v>0.34332334995269775</v>
      </c>
      <c r="F157" s="13"/>
    </row>
    <row r="158" spans="1:6" x14ac:dyDescent="0.3">
      <c r="A158" s="10" t="s">
        <v>491</v>
      </c>
      <c r="B158" s="9" t="s">
        <v>682</v>
      </c>
      <c r="C158" s="9" t="s">
        <v>837</v>
      </c>
      <c r="D158" s="11">
        <v>8367</v>
      </c>
      <c r="E158" s="12">
        <v>0.34273913502693176</v>
      </c>
      <c r="F158" s="13"/>
    </row>
    <row r="159" spans="1:6" x14ac:dyDescent="0.3">
      <c r="A159" s="10" t="s">
        <v>121</v>
      </c>
      <c r="B159" s="9" t="s">
        <v>42</v>
      </c>
      <c r="C159" s="9" t="s">
        <v>838</v>
      </c>
      <c r="D159" s="11">
        <v>9947</v>
      </c>
      <c r="E159" s="12">
        <v>0.3423113226890564</v>
      </c>
      <c r="F159" s="13"/>
    </row>
    <row r="160" spans="1:6" x14ac:dyDescent="0.3">
      <c r="A160" s="10" t="s">
        <v>105</v>
      </c>
      <c r="B160" s="9" t="s">
        <v>42</v>
      </c>
      <c r="C160" s="9" t="s">
        <v>839</v>
      </c>
      <c r="D160" s="11">
        <v>6423</v>
      </c>
      <c r="E160" s="12">
        <v>0.34211298823356628</v>
      </c>
      <c r="F160" s="13"/>
    </row>
    <row r="161" spans="1:6" x14ac:dyDescent="0.3">
      <c r="A161" s="10" t="s">
        <v>667</v>
      </c>
      <c r="B161" s="9" t="s">
        <v>36</v>
      </c>
      <c r="C161" s="9" t="s">
        <v>840</v>
      </c>
      <c r="D161" s="11">
        <v>7291</v>
      </c>
      <c r="E161" s="12">
        <v>0.34205940365791321</v>
      </c>
      <c r="F161" s="13"/>
    </row>
    <row r="162" spans="1:6" x14ac:dyDescent="0.3">
      <c r="A162" s="10" t="s">
        <v>485</v>
      </c>
      <c r="B162" s="9" t="s">
        <v>682</v>
      </c>
      <c r="C162" s="9" t="s">
        <v>841</v>
      </c>
      <c r="D162" s="11">
        <v>8039</v>
      </c>
      <c r="E162" s="12">
        <v>0.34188869595527649</v>
      </c>
      <c r="F162" s="13"/>
    </row>
    <row r="163" spans="1:6" x14ac:dyDescent="0.3">
      <c r="A163" s="10" t="s">
        <v>651</v>
      </c>
      <c r="B163" s="9" t="s">
        <v>36</v>
      </c>
      <c r="C163" s="9" t="s">
        <v>842</v>
      </c>
      <c r="D163" s="11">
        <v>6691</v>
      </c>
      <c r="E163" s="12">
        <v>0.34061086177825928</v>
      </c>
      <c r="F163" s="13"/>
    </row>
    <row r="164" spans="1:6" x14ac:dyDescent="0.3">
      <c r="A164" s="10" t="s">
        <v>56</v>
      </c>
      <c r="B164" s="9" t="s">
        <v>37</v>
      </c>
      <c r="C164" s="9" t="s">
        <v>843</v>
      </c>
      <c r="D164" s="11">
        <v>6882</v>
      </c>
      <c r="E164" s="12">
        <v>0.34034022688865662</v>
      </c>
      <c r="F164" s="13"/>
    </row>
    <row r="165" spans="1:6" x14ac:dyDescent="0.3">
      <c r="A165" s="10" t="s">
        <v>477</v>
      </c>
      <c r="B165" s="9" t="s">
        <v>41</v>
      </c>
      <c r="C165" s="9" t="s">
        <v>844</v>
      </c>
      <c r="D165" s="11">
        <v>7511</v>
      </c>
      <c r="E165" s="12">
        <v>0.34030976891517639</v>
      </c>
      <c r="F165" s="13"/>
    </row>
    <row r="166" spans="1:6" x14ac:dyDescent="0.3">
      <c r="A166" s="10" t="s">
        <v>137</v>
      </c>
      <c r="B166" s="9" t="s">
        <v>44</v>
      </c>
      <c r="C166" s="9" t="s">
        <v>845</v>
      </c>
      <c r="D166" s="11">
        <v>6130</v>
      </c>
      <c r="E166" s="12">
        <v>0.33926311135292053</v>
      </c>
      <c r="F166" s="13"/>
    </row>
    <row r="167" spans="1:6" x14ac:dyDescent="0.3">
      <c r="A167" s="10" t="s">
        <v>663</v>
      </c>
      <c r="B167" s="9" t="s">
        <v>36</v>
      </c>
      <c r="C167" s="9" t="s">
        <v>846</v>
      </c>
      <c r="D167" s="11">
        <v>6939</v>
      </c>
      <c r="E167" s="12">
        <v>0.33911693096160889</v>
      </c>
      <c r="F167" s="13"/>
    </row>
    <row r="168" spans="1:6" x14ac:dyDescent="0.3">
      <c r="A168" s="10" t="s">
        <v>659</v>
      </c>
      <c r="B168" s="9" t="s">
        <v>36</v>
      </c>
      <c r="C168" s="9" t="s">
        <v>847</v>
      </c>
      <c r="D168" s="11">
        <v>6542</v>
      </c>
      <c r="E168" s="12">
        <v>0.33809572458267212</v>
      </c>
      <c r="F168" s="13"/>
    </row>
    <row r="169" spans="1:6" x14ac:dyDescent="0.3">
      <c r="A169" s="10" t="s">
        <v>674</v>
      </c>
      <c r="B169" s="9" t="s">
        <v>36</v>
      </c>
      <c r="C169" s="9" t="s">
        <v>848</v>
      </c>
      <c r="D169" s="11">
        <v>7036</v>
      </c>
      <c r="E169" s="12">
        <v>0.33809572458267212</v>
      </c>
      <c r="F169" s="13"/>
    </row>
    <row r="170" spans="1:6" x14ac:dyDescent="0.3">
      <c r="A170" s="10" t="s">
        <v>213</v>
      </c>
      <c r="B170" s="9" t="s">
        <v>39</v>
      </c>
      <c r="C170" s="9" t="s">
        <v>849</v>
      </c>
      <c r="D170" s="11">
        <v>10841</v>
      </c>
      <c r="E170" s="12">
        <v>0.33799284696578979</v>
      </c>
      <c r="F170" s="13"/>
    </row>
    <row r="171" spans="1:6" x14ac:dyDescent="0.3">
      <c r="A171" s="10" t="s">
        <v>524</v>
      </c>
      <c r="B171" s="9" t="s">
        <v>41</v>
      </c>
      <c r="C171" s="9" t="s">
        <v>850</v>
      </c>
      <c r="D171" s="11">
        <v>7096</v>
      </c>
      <c r="E171" s="12">
        <v>0.33799242973327637</v>
      </c>
      <c r="F171" s="13"/>
    </row>
    <row r="172" spans="1:6" x14ac:dyDescent="0.3">
      <c r="A172" s="10" t="s">
        <v>259</v>
      </c>
      <c r="B172" s="9" t="s">
        <v>41</v>
      </c>
      <c r="C172" s="9" t="s">
        <v>851</v>
      </c>
      <c r="D172" s="11">
        <v>7949</v>
      </c>
      <c r="E172" s="12">
        <v>0.33799239993095398</v>
      </c>
      <c r="F172" s="13"/>
    </row>
    <row r="173" spans="1:6" x14ac:dyDescent="0.3">
      <c r="A173" s="10" t="s">
        <v>234</v>
      </c>
      <c r="B173" s="9" t="s">
        <v>41</v>
      </c>
      <c r="C173" s="9" t="s">
        <v>852</v>
      </c>
      <c r="D173" s="11">
        <v>6840</v>
      </c>
      <c r="E173" s="12">
        <v>0.3372090756893158</v>
      </c>
      <c r="F173" s="13"/>
    </row>
    <row r="174" spans="1:6" x14ac:dyDescent="0.3">
      <c r="A174" s="10" t="s">
        <v>549</v>
      </c>
      <c r="B174" s="9" t="s">
        <v>44</v>
      </c>
      <c r="C174" s="9" t="s">
        <v>853</v>
      </c>
      <c r="D174" s="11">
        <v>7559</v>
      </c>
      <c r="E174" s="12">
        <v>0.33679911494255066</v>
      </c>
      <c r="F174" s="13"/>
    </row>
    <row r="175" spans="1:6" x14ac:dyDescent="0.3">
      <c r="A175" s="10" t="s">
        <v>360</v>
      </c>
      <c r="B175" s="9" t="s">
        <v>682</v>
      </c>
      <c r="C175" s="9" t="s">
        <v>854</v>
      </c>
      <c r="D175" s="11">
        <v>7510</v>
      </c>
      <c r="E175" s="12">
        <v>0.33616402745246887</v>
      </c>
      <c r="F175" s="13"/>
    </row>
    <row r="176" spans="1:6" x14ac:dyDescent="0.3">
      <c r="A176" s="10" t="s">
        <v>146</v>
      </c>
      <c r="B176" s="9" t="s">
        <v>44</v>
      </c>
      <c r="C176" s="9" t="s">
        <v>855</v>
      </c>
      <c r="D176" s="11">
        <v>6618</v>
      </c>
      <c r="E176" s="12">
        <v>0.33558890223503113</v>
      </c>
      <c r="F176" s="13"/>
    </row>
    <row r="177" spans="1:6" x14ac:dyDescent="0.3">
      <c r="A177" s="10" t="s">
        <v>135</v>
      </c>
      <c r="B177" s="9" t="s">
        <v>44</v>
      </c>
      <c r="C177" s="9" t="s">
        <v>856</v>
      </c>
      <c r="D177" s="11">
        <v>6913</v>
      </c>
      <c r="E177" s="12">
        <v>0.33515658974647522</v>
      </c>
      <c r="F177" s="13"/>
    </row>
    <row r="178" spans="1:6" x14ac:dyDescent="0.3">
      <c r="A178" s="10" t="s">
        <v>144</v>
      </c>
      <c r="B178" s="9" t="s">
        <v>44</v>
      </c>
      <c r="C178" s="9" t="s">
        <v>857</v>
      </c>
      <c r="D178" s="11">
        <v>7349</v>
      </c>
      <c r="E178" s="12">
        <v>0.33512884378433228</v>
      </c>
      <c r="F178" s="13"/>
    </row>
    <row r="179" spans="1:6" x14ac:dyDescent="0.3">
      <c r="A179" s="10" t="s">
        <v>628</v>
      </c>
      <c r="B179" s="9" t="s">
        <v>35</v>
      </c>
      <c r="C179" s="9" t="s">
        <v>858</v>
      </c>
      <c r="D179" s="11">
        <v>6224</v>
      </c>
      <c r="E179" s="14">
        <v>0.33503526449203491</v>
      </c>
      <c r="F179" s="13"/>
    </row>
    <row r="180" spans="1:6" x14ac:dyDescent="0.3">
      <c r="A180" s="10" t="s">
        <v>661</v>
      </c>
      <c r="B180" s="9" t="s">
        <v>36</v>
      </c>
      <c r="C180" s="9" t="s">
        <v>859</v>
      </c>
      <c r="D180" s="11">
        <v>5411</v>
      </c>
      <c r="E180" s="12">
        <v>0.33491131663322449</v>
      </c>
      <c r="F180" s="13"/>
    </row>
    <row r="181" spans="1:6" x14ac:dyDescent="0.3">
      <c r="A181" s="10" t="s">
        <v>386</v>
      </c>
      <c r="B181" s="9" t="s">
        <v>38</v>
      </c>
      <c r="C181" s="9" t="s">
        <v>860</v>
      </c>
      <c r="D181" s="11">
        <v>10895</v>
      </c>
      <c r="E181" s="12">
        <v>0.3344062864780426</v>
      </c>
      <c r="F181" s="13"/>
    </row>
    <row r="182" spans="1:6" x14ac:dyDescent="0.3">
      <c r="A182" s="10" t="s">
        <v>57</v>
      </c>
      <c r="B182" s="9" t="s">
        <v>37</v>
      </c>
      <c r="C182" s="9" t="s">
        <v>861</v>
      </c>
      <c r="D182" s="11">
        <v>7210</v>
      </c>
      <c r="E182" s="12">
        <v>0.33389654755592346</v>
      </c>
      <c r="F182" s="13"/>
    </row>
    <row r="183" spans="1:6" x14ac:dyDescent="0.3">
      <c r="A183" s="10" t="s">
        <v>167</v>
      </c>
      <c r="B183" s="9" t="s">
        <v>682</v>
      </c>
      <c r="C183" s="9" t="s">
        <v>862</v>
      </c>
      <c r="D183" s="11">
        <v>7552</v>
      </c>
      <c r="E183" s="12">
        <v>0.33378550410270691</v>
      </c>
      <c r="F183" s="13"/>
    </row>
    <row r="184" spans="1:6" x14ac:dyDescent="0.3">
      <c r="A184" s="10" t="s">
        <v>489</v>
      </c>
      <c r="B184" s="9" t="s">
        <v>682</v>
      </c>
      <c r="C184" s="9" t="s">
        <v>863</v>
      </c>
      <c r="D184" s="11">
        <v>4152</v>
      </c>
      <c r="E184" s="12">
        <v>0.33342650532722473</v>
      </c>
      <c r="F184" s="13"/>
    </row>
    <row r="185" spans="1:6" x14ac:dyDescent="0.3">
      <c r="A185" s="10" t="s">
        <v>95</v>
      </c>
      <c r="B185" s="9" t="s">
        <v>41</v>
      </c>
      <c r="C185" s="9" t="s">
        <v>864</v>
      </c>
      <c r="D185" s="11">
        <v>6473</v>
      </c>
      <c r="E185" s="12">
        <v>0.33321058750152588</v>
      </c>
      <c r="F185" s="13"/>
    </row>
    <row r="186" spans="1:6" x14ac:dyDescent="0.3">
      <c r="A186" s="10" t="s">
        <v>496</v>
      </c>
      <c r="B186" s="9" t="s">
        <v>42</v>
      </c>
      <c r="C186" s="9" t="s">
        <v>865</v>
      </c>
      <c r="D186" s="11">
        <v>8389</v>
      </c>
      <c r="E186" s="12">
        <v>0.33284983038902283</v>
      </c>
      <c r="F186" s="13"/>
    </row>
    <row r="187" spans="1:6" x14ac:dyDescent="0.3">
      <c r="A187" s="10" t="s">
        <v>538</v>
      </c>
      <c r="B187" s="9" t="s">
        <v>41</v>
      </c>
      <c r="C187" s="9" t="s">
        <v>866</v>
      </c>
      <c r="D187" s="11">
        <v>8281</v>
      </c>
      <c r="E187" s="12">
        <v>0.33239454030990601</v>
      </c>
      <c r="F187" s="13"/>
    </row>
    <row r="188" spans="1:6" x14ac:dyDescent="0.3">
      <c r="A188" s="10" t="s">
        <v>466</v>
      </c>
      <c r="B188" s="9" t="s">
        <v>682</v>
      </c>
      <c r="C188" s="9" t="s">
        <v>867</v>
      </c>
      <c r="D188" s="11">
        <v>6855</v>
      </c>
      <c r="E188" s="12">
        <v>0.33232074975967407</v>
      </c>
      <c r="F188" s="13"/>
    </row>
    <row r="189" spans="1:6" x14ac:dyDescent="0.3">
      <c r="A189" s="10" t="s">
        <v>216</v>
      </c>
      <c r="B189" s="9" t="s">
        <v>682</v>
      </c>
      <c r="C189" s="9" t="s">
        <v>868</v>
      </c>
      <c r="D189" s="11">
        <v>5435</v>
      </c>
      <c r="E189" s="12">
        <v>0.33155959844589233</v>
      </c>
      <c r="F189" s="13"/>
    </row>
    <row r="190" spans="1:6" x14ac:dyDescent="0.3">
      <c r="A190" s="10" t="s">
        <v>281</v>
      </c>
      <c r="B190" s="9" t="s">
        <v>40</v>
      </c>
      <c r="C190" s="9" t="s">
        <v>869</v>
      </c>
      <c r="D190" s="11">
        <v>6455</v>
      </c>
      <c r="E190" s="12">
        <v>0.33109784126281738</v>
      </c>
      <c r="F190" s="13"/>
    </row>
    <row r="191" spans="1:6" x14ac:dyDescent="0.3">
      <c r="A191" s="10" t="s">
        <v>332</v>
      </c>
      <c r="B191" s="9" t="s">
        <v>44</v>
      </c>
      <c r="C191" s="9" t="s">
        <v>870</v>
      </c>
      <c r="D191" s="11">
        <v>6320</v>
      </c>
      <c r="E191" s="12">
        <v>0.33085665106773376</v>
      </c>
      <c r="F191" s="13"/>
    </row>
    <row r="192" spans="1:6" x14ac:dyDescent="0.3">
      <c r="A192" s="10" t="s">
        <v>60</v>
      </c>
      <c r="B192" s="9" t="s">
        <v>37</v>
      </c>
      <c r="C192" s="9" t="s">
        <v>871</v>
      </c>
      <c r="D192" s="11">
        <v>7336</v>
      </c>
      <c r="E192" s="12">
        <v>0.33068355917930603</v>
      </c>
      <c r="F192" s="13"/>
    </row>
    <row r="193" spans="1:6" x14ac:dyDescent="0.3">
      <c r="A193" s="10" t="s">
        <v>391</v>
      </c>
      <c r="B193" s="9" t="s">
        <v>41</v>
      </c>
      <c r="C193" s="9" t="s">
        <v>872</v>
      </c>
      <c r="D193" s="11">
        <v>7008</v>
      </c>
      <c r="E193" s="12">
        <v>0.32991379499435425</v>
      </c>
      <c r="F193" s="13"/>
    </row>
    <row r="194" spans="1:6" x14ac:dyDescent="0.3">
      <c r="A194" s="10" t="s">
        <v>192</v>
      </c>
      <c r="B194" s="9" t="s">
        <v>40</v>
      </c>
      <c r="C194" s="9" t="s">
        <v>873</v>
      </c>
      <c r="D194" s="11">
        <v>5819</v>
      </c>
      <c r="E194" s="12">
        <v>0.32981899380683899</v>
      </c>
      <c r="F194" s="13"/>
    </row>
    <row r="195" spans="1:6" x14ac:dyDescent="0.3">
      <c r="A195" s="10" t="s">
        <v>457</v>
      </c>
      <c r="B195" s="9" t="s">
        <v>43</v>
      </c>
      <c r="C195" s="9" t="s">
        <v>874</v>
      </c>
      <c r="D195" s="11">
        <v>7603</v>
      </c>
      <c r="E195" s="12">
        <v>0.32940599322319031</v>
      </c>
      <c r="F195" s="13"/>
    </row>
    <row r="196" spans="1:6" x14ac:dyDescent="0.3">
      <c r="A196" s="10" t="s">
        <v>876</v>
      </c>
      <c r="B196" s="9" t="s">
        <v>875</v>
      </c>
      <c r="C196" s="9" t="s">
        <v>877</v>
      </c>
      <c r="D196" s="11">
        <v>7739</v>
      </c>
      <c r="E196" s="12">
        <v>0.32936300000000002</v>
      </c>
      <c r="F196" s="13"/>
    </row>
    <row r="197" spans="1:6" x14ac:dyDescent="0.3">
      <c r="A197" s="10" t="s">
        <v>480</v>
      </c>
      <c r="B197" s="9" t="s">
        <v>41</v>
      </c>
      <c r="C197" s="9" t="s">
        <v>878</v>
      </c>
      <c r="D197" s="11">
        <v>6479</v>
      </c>
      <c r="E197" s="12">
        <v>0.32907593250274658</v>
      </c>
      <c r="F197" s="13"/>
    </row>
    <row r="198" spans="1:6" x14ac:dyDescent="0.3">
      <c r="A198" s="10" t="s">
        <v>82</v>
      </c>
      <c r="B198" s="9" t="s">
        <v>38</v>
      </c>
      <c r="C198" s="9" t="s">
        <v>879</v>
      </c>
      <c r="D198" s="11">
        <v>8425</v>
      </c>
      <c r="E198" s="12">
        <v>0.32868656516075134</v>
      </c>
      <c r="F198" s="13"/>
    </row>
    <row r="199" spans="1:6" x14ac:dyDescent="0.3">
      <c r="A199" s="10" t="s">
        <v>464</v>
      </c>
      <c r="B199" s="9" t="s">
        <v>39</v>
      </c>
      <c r="C199" s="9" t="s">
        <v>880</v>
      </c>
      <c r="D199" s="11">
        <v>7679</v>
      </c>
      <c r="E199" s="12">
        <v>0.32856795191764832</v>
      </c>
      <c r="F199" s="13"/>
    </row>
    <row r="200" spans="1:6" x14ac:dyDescent="0.3">
      <c r="A200" s="10" t="s">
        <v>198</v>
      </c>
      <c r="B200" s="9" t="s">
        <v>40</v>
      </c>
      <c r="C200" s="9" t="s">
        <v>881</v>
      </c>
      <c r="D200" s="11">
        <v>7052</v>
      </c>
      <c r="E200" s="12">
        <v>0.32842347025871277</v>
      </c>
      <c r="F200" s="13"/>
    </row>
    <row r="201" spans="1:6" x14ac:dyDescent="0.3">
      <c r="A201" s="10" t="s">
        <v>46</v>
      </c>
      <c r="B201" s="9" t="s">
        <v>37</v>
      </c>
      <c r="C201" s="9" t="s">
        <v>882</v>
      </c>
      <c r="D201" s="11">
        <v>6674</v>
      </c>
      <c r="E201" s="12">
        <v>0.32824179530143738</v>
      </c>
      <c r="F201" s="13"/>
    </row>
    <row r="202" spans="1:6" x14ac:dyDescent="0.3">
      <c r="A202" s="10" t="s">
        <v>432</v>
      </c>
      <c r="B202" s="9" t="s">
        <v>44</v>
      </c>
      <c r="C202" s="9" t="s">
        <v>883</v>
      </c>
      <c r="D202" s="11">
        <v>6490</v>
      </c>
      <c r="E202" s="12">
        <v>0.32822710275650024</v>
      </c>
      <c r="F202" s="13"/>
    </row>
    <row r="203" spans="1:6" x14ac:dyDescent="0.3">
      <c r="A203" s="10" t="s">
        <v>445</v>
      </c>
      <c r="B203" s="9" t="s">
        <v>44</v>
      </c>
      <c r="C203" s="9" t="s">
        <v>884</v>
      </c>
      <c r="D203" s="11">
        <v>7553</v>
      </c>
      <c r="E203" s="12">
        <v>0.32822710275650024</v>
      </c>
      <c r="F203" s="13"/>
    </row>
    <row r="204" spans="1:6" x14ac:dyDescent="0.3">
      <c r="A204" s="10" t="s">
        <v>529</v>
      </c>
      <c r="B204" s="9" t="s">
        <v>40</v>
      </c>
      <c r="C204" s="9" t="s">
        <v>885</v>
      </c>
      <c r="D204" s="11">
        <v>7664</v>
      </c>
      <c r="E204" s="12">
        <v>0.32813039422035217</v>
      </c>
      <c r="F204" s="13"/>
    </row>
    <row r="205" spans="1:6" x14ac:dyDescent="0.3">
      <c r="A205" s="10" t="s">
        <v>129</v>
      </c>
      <c r="B205" s="9" t="s">
        <v>43</v>
      </c>
      <c r="C205" s="9" t="s">
        <v>886</v>
      </c>
      <c r="D205" s="11">
        <v>8754</v>
      </c>
      <c r="E205" s="12">
        <v>0.32806369662284851</v>
      </c>
      <c r="F205" s="13"/>
    </row>
    <row r="206" spans="1:6" x14ac:dyDescent="0.3">
      <c r="A206" s="10" t="s">
        <v>422</v>
      </c>
      <c r="B206" s="9" t="s">
        <v>43</v>
      </c>
      <c r="C206" s="9" t="s">
        <v>887</v>
      </c>
      <c r="D206" s="11">
        <v>6554</v>
      </c>
      <c r="E206" s="12">
        <v>0.32806369662284851</v>
      </c>
      <c r="F206" s="13"/>
    </row>
    <row r="207" spans="1:6" x14ac:dyDescent="0.3">
      <c r="A207" s="10" t="s">
        <v>668</v>
      </c>
      <c r="B207" s="9" t="s">
        <v>36</v>
      </c>
      <c r="C207" s="9" t="s">
        <v>888</v>
      </c>
      <c r="D207" s="11">
        <v>6598</v>
      </c>
      <c r="E207" s="12">
        <v>0.32799810171127319</v>
      </c>
      <c r="F207" s="13"/>
    </row>
    <row r="208" spans="1:6" x14ac:dyDescent="0.3">
      <c r="A208" s="10" t="s">
        <v>224</v>
      </c>
      <c r="B208" s="9" t="s">
        <v>43</v>
      </c>
      <c r="C208" s="9" t="s">
        <v>889</v>
      </c>
      <c r="D208" s="11">
        <v>7678</v>
      </c>
      <c r="E208" s="12">
        <v>0.3273848295211792</v>
      </c>
      <c r="F208" s="13"/>
    </row>
    <row r="209" spans="1:6" x14ac:dyDescent="0.3">
      <c r="A209" s="10" t="s">
        <v>289</v>
      </c>
      <c r="B209" s="9" t="s">
        <v>41</v>
      </c>
      <c r="C209" s="9" t="s">
        <v>890</v>
      </c>
      <c r="D209" s="11">
        <v>6873</v>
      </c>
      <c r="E209" s="12">
        <v>0.32738396525382996</v>
      </c>
      <c r="F209" s="13"/>
    </row>
    <row r="210" spans="1:6" x14ac:dyDescent="0.3">
      <c r="A210" s="10" t="s">
        <v>378</v>
      </c>
      <c r="B210" s="9" t="s">
        <v>41</v>
      </c>
      <c r="C210" s="9" t="s">
        <v>891</v>
      </c>
      <c r="D210" s="11">
        <v>6805</v>
      </c>
      <c r="E210" s="12">
        <v>0.32738396525382996</v>
      </c>
      <c r="F210" s="13"/>
    </row>
    <row r="211" spans="1:6" x14ac:dyDescent="0.3">
      <c r="A211" s="10" t="s">
        <v>169</v>
      </c>
      <c r="B211" s="9" t="s">
        <v>41</v>
      </c>
      <c r="C211" s="9" t="s">
        <v>892</v>
      </c>
      <c r="D211" s="11">
        <v>5916</v>
      </c>
      <c r="E211" s="12">
        <v>0.32738393545150757</v>
      </c>
      <c r="F211" s="13"/>
    </row>
    <row r="212" spans="1:6" x14ac:dyDescent="0.3">
      <c r="A212" s="10" t="s">
        <v>626</v>
      </c>
      <c r="B212" s="9" t="s">
        <v>35</v>
      </c>
      <c r="C212" s="9" t="s">
        <v>893</v>
      </c>
      <c r="D212" s="11">
        <v>6410</v>
      </c>
      <c r="E212" s="14">
        <v>0.32722374796867371</v>
      </c>
      <c r="F212" s="13"/>
    </row>
    <row r="213" spans="1:6" x14ac:dyDescent="0.3">
      <c r="A213" s="10" t="s">
        <v>55</v>
      </c>
      <c r="B213" s="9" t="s">
        <v>37</v>
      </c>
      <c r="C213" s="9" t="s">
        <v>894</v>
      </c>
      <c r="D213" s="11">
        <v>7280</v>
      </c>
      <c r="E213" s="12">
        <v>0.32671800255775452</v>
      </c>
      <c r="F213" s="13"/>
    </row>
    <row r="214" spans="1:6" x14ac:dyDescent="0.3">
      <c r="A214" s="10" t="s">
        <v>509</v>
      </c>
      <c r="B214" s="9" t="s">
        <v>40</v>
      </c>
      <c r="C214" s="9" t="s">
        <v>895</v>
      </c>
      <c r="D214" s="11">
        <v>5938</v>
      </c>
      <c r="E214" s="12">
        <v>0.32659491896629333</v>
      </c>
      <c r="F214" s="13"/>
    </row>
    <row r="215" spans="1:6" x14ac:dyDescent="0.3">
      <c r="A215" s="10" t="s">
        <v>438</v>
      </c>
      <c r="B215" s="9" t="s">
        <v>37</v>
      </c>
      <c r="C215" s="9" t="s">
        <v>896</v>
      </c>
      <c r="D215" s="11">
        <v>9904</v>
      </c>
      <c r="E215" s="12">
        <v>0.32567763328552246</v>
      </c>
      <c r="F215" s="13"/>
    </row>
    <row r="216" spans="1:6" x14ac:dyDescent="0.3">
      <c r="A216" s="10" t="s">
        <v>592</v>
      </c>
      <c r="B216" s="9" t="s">
        <v>41</v>
      </c>
      <c r="C216" s="9" t="s">
        <v>897</v>
      </c>
      <c r="D216" s="11">
        <v>7898</v>
      </c>
      <c r="E216" s="12">
        <v>0.32567018270492554</v>
      </c>
      <c r="F216" s="13"/>
    </row>
    <row r="217" spans="1:6" x14ac:dyDescent="0.3">
      <c r="A217" s="10" t="s">
        <v>385</v>
      </c>
      <c r="B217" s="9" t="s">
        <v>38</v>
      </c>
      <c r="C217" s="9" t="s">
        <v>898</v>
      </c>
      <c r="D217" s="11">
        <v>5935</v>
      </c>
      <c r="E217" s="12">
        <v>0.32551974058151245</v>
      </c>
      <c r="F217" s="13"/>
    </row>
    <row r="218" spans="1:6" x14ac:dyDescent="0.3">
      <c r="A218" s="10" t="s">
        <v>238</v>
      </c>
      <c r="B218" s="9" t="s">
        <v>42</v>
      </c>
      <c r="C218" s="9" t="s">
        <v>899</v>
      </c>
      <c r="D218" s="11">
        <v>8110</v>
      </c>
      <c r="E218" s="12">
        <v>0.32502833008766174</v>
      </c>
      <c r="F218" s="13"/>
    </row>
    <row r="219" spans="1:6" x14ac:dyDescent="0.3">
      <c r="A219" s="10" t="s">
        <v>156</v>
      </c>
      <c r="B219" s="9" t="s">
        <v>36</v>
      </c>
      <c r="C219" s="9" t="s">
        <v>900</v>
      </c>
      <c r="D219" s="11">
        <v>6563</v>
      </c>
      <c r="E219" s="12">
        <v>0.32484680414199829</v>
      </c>
      <c r="F219" s="13"/>
    </row>
    <row r="220" spans="1:6" x14ac:dyDescent="0.3">
      <c r="A220" s="10" t="s">
        <v>416</v>
      </c>
      <c r="B220" s="9" t="s">
        <v>40</v>
      </c>
      <c r="C220" s="9" t="s">
        <v>901</v>
      </c>
      <c r="D220" s="11">
        <v>7342</v>
      </c>
      <c r="E220" s="12">
        <v>0.3245982825756073</v>
      </c>
      <c r="F220" s="13"/>
    </row>
    <row r="221" spans="1:6" x14ac:dyDescent="0.3">
      <c r="A221" s="10" t="s">
        <v>369</v>
      </c>
      <c r="B221" s="9" t="s">
        <v>682</v>
      </c>
      <c r="C221" s="9" t="s">
        <v>902</v>
      </c>
      <c r="D221" s="11">
        <v>7635</v>
      </c>
      <c r="E221" s="12">
        <v>0.32431480288505554</v>
      </c>
      <c r="F221" s="13"/>
    </row>
    <row r="222" spans="1:6" x14ac:dyDescent="0.3">
      <c r="A222" s="10" t="s">
        <v>462</v>
      </c>
      <c r="B222" s="9" t="s">
        <v>42</v>
      </c>
      <c r="C222" s="9" t="s">
        <v>903</v>
      </c>
      <c r="D222" s="11">
        <v>7301</v>
      </c>
      <c r="E222" s="12">
        <v>0.32402497529983521</v>
      </c>
      <c r="F222" s="13"/>
    </row>
    <row r="223" spans="1:6" x14ac:dyDescent="0.3">
      <c r="A223" s="10" t="s">
        <v>521</v>
      </c>
      <c r="B223" s="9" t="s">
        <v>41</v>
      </c>
      <c r="C223" s="9" t="s">
        <v>904</v>
      </c>
      <c r="D223" s="11">
        <v>5791</v>
      </c>
      <c r="E223" s="12">
        <v>0.32393461465835571</v>
      </c>
      <c r="F223" s="13"/>
    </row>
    <row r="224" spans="1:6" x14ac:dyDescent="0.3">
      <c r="A224" s="10" t="s">
        <v>244</v>
      </c>
      <c r="B224" s="9" t="s">
        <v>39</v>
      </c>
      <c r="C224" s="9" t="s">
        <v>905</v>
      </c>
      <c r="D224" s="11">
        <v>8781</v>
      </c>
      <c r="E224" s="12">
        <v>0.32376059889793396</v>
      </c>
      <c r="F224" s="13"/>
    </row>
    <row r="225" spans="1:6" x14ac:dyDescent="0.3">
      <c r="A225" s="10" t="s">
        <v>290</v>
      </c>
      <c r="B225" s="9" t="s">
        <v>39</v>
      </c>
      <c r="C225" s="9" t="s">
        <v>906</v>
      </c>
      <c r="D225" s="11">
        <v>8904</v>
      </c>
      <c r="E225" s="12">
        <v>0.32376056909561157</v>
      </c>
      <c r="F225" s="13"/>
    </row>
    <row r="226" spans="1:6" x14ac:dyDescent="0.3">
      <c r="A226" s="10" t="s">
        <v>470</v>
      </c>
      <c r="B226" s="9" t="s">
        <v>40</v>
      </c>
      <c r="C226" s="9" t="s">
        <v>907</v>
      </c>
      <c r="D226" s="11">
        <v>6371</v>
      </c>
      <c r="E226" s="12">
        <v>0.32353699207305908</v>
      </c>
      <c r="F226" s="13"/>
    </row>
    <row r="227" spans="1:6" x14ac:dyDescent="0.3">
      <c r="A227" s="10" t="s">
        <v>304</v>
      </c>
      <c r="B227" s="9" t="s">
        <v>40</v>
      </c>
      <c r="C227" s="9" t="s">
        <v>908</v>
      </c>
      <c r="D227" s="11">
        <v>6628</v>
      </c>
      <c r="E227" s="12">
        <v>0.32353696227073669</v>
      </c>
      <c r="F227" s="13"/>
    </row>
    <row r="228" spans="1:6" x14ac:dyDescent="0.3">
      <c r="A228" s="10" t="s">
        <v>567</v>
      </c>
      <c r="B228" s="9" t="s">
        <v>41</v>
      </c>
      <c r="C228" s="9" t="s">
        <v>909</v>
      </c>
      <c r="D228" s="11">
        <v>6464</v>
      </c>
      <c r="E228" s="12">
        <v>0.32305863499641418</v>
      </c>
      <c r="F228" s="13"/>
    </row>
    <row r="229" spans="1:6" x14ac:dyDescent="0.3">
      <c r="A229" s="10" t="s">
        <v>657</v>
      </c>
      <c r="B229" s="9" t="s">
        <v>36</v>
      </c>
      <c r="C229" s="9" t="s">
        <v>910</v>
      </c>
      <c r="D229" s="11">
        <v>7983</v>
      </c>
      <c r="E229" s="12">
        <v>0.32298615574836731</v>
      </c>
      <c r="F229" s="13"/>
    </row>
    <row r="230" spans="1:6" x14ac:dyDescent="0.3">
      <c r="A230" s="10" t="s">
        <v>420</v>
      </c>
      <c r="B230" s="9" t="s">
        <v>682</v>
      </c>
      <c r="C230" s="9" t="s">
        <v>911</v>
      </c>
      <c r="D230" s="11">
        <v>7284</v>
      </c>
      <c r="E230" s="12">
        <v>0.32289233803749084</v>
      </c>
      <c r="F230" s="13"/>
    </row>
    <row r="231" spans="1:6" x14ac:dyDescent="0.3">
      <c r="A231" s="10" t="s">
        <v>540</v>
      </c>
      <c r="B231" s="9" t="s">
        <v>40</v>
      </c>
      <c r="C231" s="9" t="s">
        <v>912</v>
      </c>
      <c r="D231" s="11">
        <v>6312</v>
      </c>
      <c r="E231" s="12">
        <v>0.32280611991882324</v>
      </c>
      <c r="F231" s="13"/>
    </row>
    <row r="232" spans="1:6" x14ac:dyDescent="0.3">
      <c r="A232" s="10" t="s">
        <v>410</v>
      </c>
      <c r="B232" s="9" t="s">
        <v>41</v>
      </c>
      <c r="C232" s="9" t="s">
        <v>913</v>
      </c>
      <c r="D232" s="11">
        <v>6063</v>
      </c>
      <c r="E232" s="12">
        <v>0.32217726111412048</v>
      </c>
      <c r="F232" s="13"/>
    </row>
    <row r="233" spans="1:6" x14ac:dyDescent="0.3">
      <c r="A233" s="10" t="s">
        <v>563</v>
      </c>
      <c r="B233" s="9" t="s">
        <v>682</v>
      </c>
      <c r="C233" s="9" t="s">
        <v>914</v>
      </c>
      <c r="D233" s="11">
        <v>7732</v>
      </c>
      <c r="E233" s="12">
        <v>0.32192003726959229</v>
      </c>
      <c r="F233" s="13"/>
    </row>
    <row r="234" spans="1:6" x14ac:dyDescent="0.3">
      <c r="A234" s="10" t="s">
        <v>85</v>
      </c>
      <c r="B234" s="9" t="s">
        <v>40</v>
      </c>
      <c r="C234" s="9" t="s">
        <v>915</v>
      </c>
      <c r="D234" s="11">
        <v>6695</v>
      </c>
      <c r="E234" s="12">
        <v>0.32167479395866394</v>
      </c>
      <c r="F234" s="13"/>
    </row>
    <row r="235" spans="1:6" x14ac:dyDescent="0.3">
      <c r="A235" s="10" t="s">
        <v>582</v>
      </c>
      <c r="B235" s="9" t="s">
        <v>41</v>
      </c>
      <c r="C235" s="9" t="s">
        <v>916</v>
      </c>
      <c r="D235" s="11">
        <v>5877</v>
      </c>
      <c r="E235" s="12">
        <v>0.32129037380218506</v>
      </c>
      <c r="F235" s="13"/>
    </row>
    <row r="236" spans="1:6" x14ac:dyDescent="0.3">
      <c r="A236" s="10" t="s">
        <v>133</v>
      </c>
      <c r="B236" s="9" t="s">
        <v>43</v>
      </c>
      <c r="C236" s="9" t="s">
        <v>917</v>
      </c>
      <c r="D236" s="11">
        <v>6391</v>
      </c>
      <c r="E236" s="12">
        <v>0.32104325294494629</v>
      </c>
      <c r="F236" s="13"/>
    </row>
    <row r="237" spans="1:6" x14ac:dyDescent="0.3">
      <c r="A237" s="10" t="s">
        <v>433</v>
      </c>
      <c r="B237" s="9" t="s">
        <v>44</v>
      </c>
      <c r="C237" s="9" t="s">
        <v>918</v>
      </c>
      <c r="D237" s="11">
        <v>6307</v>
      </c>
      <c r="E237" s="12">
        <v>0.3209720253944397</v>
      </c>
      <c r="F237" s="13"/>
    </row>
    <row r="238" spans="1:6" x14ac:dyDescent="0.3">
      <c r="A238" s="10" t="s">
        <v>666</v>
      </c>
      <c r="B238" s="9" t="s">
        <v>36</v>
      </c>
      <c r="C238" s="9" t="s">
        <v>919</v>
      </c>
      <c r="D238" s="11">
        <v>6385</v>
      </c>
      <c r="E238" s="12">
        <v>0.32035920023918152</v>
      </c>
      <c r="F238" s="13"/>
    </row>
    <row r="239" spans="1:6" x14ac:dyDescent="0.3">
      <c r="A239" s="10" t="s">
        <v>233</v>
      </c>
      <c r="B239" s="9" t="s">
        <v>43</v>
      </c>
      <c r="C239" s="9" t="s">
        <v>920</v>
      </c>
      <c r="D239" s="11">
        <v>6814</v>
      </c>
      <c r="E239" s="12">
        <v>0.32031291723251343</v>
      </c>
      <c r="F239" s="13"/>
    </row>
    <row r="240" spans="1:6" x14ac:dyDescent="0.3">
      <c r="A240" s="10" t="s">
        <v>441</v>
      </c>
      <c r="B240" s="9" t="s">
        <v>38</v>
      </c>
      <c r="C240" s="9" t="s">
        <v>921</v>
      </c>
      <c r="D240" s="11">
        <v>5697</v>
      </c>
      <c r="E240" s="12">
        <v>0.32019931077957153</v>
      </c>
      <c r="F240" s="13"/>
    </row>
    <row r="241" spans="1:6" x14ac:dyDescent="0.3">
      <c r="A241" s="10" t="s">
        <v>384</v>
      </c>
      <c r="B241" s="9" t="s">
        <v>37</v>
      </c>
      <c r="C241" s="9" t="s">
        <v>922</v>
      </c>
      <c r="D241" s="11">
        <v>5499</v>
      </c>
      <c r="E241" s="12">
        <v>0.32018241286277771</v>
      </c>
      <c r="F241" s="13"/>
    </row>
    <row r="242" spans="1:6" x14ac:dyDescent="0.3">
      <c r="A242" s="10" t="s">
        <v>215</v>
      </c>
      <c r="B242" s="9" t="s">
        <v>43</v>
      </c>
      <c r="C242" s="9" t="s">
        <v>923</v>
      </c>
      <c r="D242" s="11">
        <v>6682</v>
      </c>
      <c r="E242" s="12">
        <v>0.3195774257183075</v>
      </c>
      <c r="F242" s="13"/>
    </row>
    <row r="243" spans="1:6" x14ac:dyDescent="0.3">
      <c r="A243" s="10" t="s">
        <v>526</v>
      </c>
      <c r="B243" s="9" t="s">
        <v>43</v>
      </c>
      <c r="C243" s="9" t="s">
        <v>924</v>
      </c>
      <c r="D243" s="11">
        <v>5312</v>
      </c>
      <c r="E243" s="12">
        <v>0.31957736611366272</v>
      </c>
      <c r="F243" s="13"/>
    </row>
    <row r="244" spans="1:6" x14ac:dyDescent="0.3">
      <c r="A244" s="10" t="s">
        <v>352</v>
      </c>
      <c r="B244" s="9" t="s">
        <v>40</v>
      </c>
      <c r="C244" s="9" t="s">
        <v>925</v>
      </c>
      <c r="D244" s="11">
        <v>6470</v>
      </c>
      <c r="E244" s="12">
        <v>0.31928616762161255</v>
      </c>
      <c r="F244" s="13"/>
    </row>
    <row r="245" spans="1:6" x14ac:dyDescent="0.3">
      <c r="A245" s="10" t="s">
        <v>140</v>
      </c>
      <c r="B245" s="9" t="s">
        <v>44</v>
      </c>
      <c r="C245" s="9" t="s">
        <v>926</v>
      </c>
      <c r="D245" s="11">
        <v>6858</v>
      </c>
      <c r="E245" s="12">
        <v>0.31910306215286255</v>
      </c>
      <c r="F245" s="13"/>
    </row>
    <row r="246" spans="1:6" x14ac:dyDescent="0.3">
      <c r="A246" s="10" t="s">
        <v>86</v>
      </c>
      <c r="B246" s="9" t="s">
        <v>40</v>
      </c>
      <c r="C246" s="9" t="s">
        <v>927</v>
      </c>
      <c r="D246" s="11">
        <v>6810</v>
      </c>
      <c r="E246" s="12">
        <v>0.31898260116577148</v>
      </c>
      <c r="F246" s="13"/>
    </row>
    <row r="247" spans="1:6" x14ac:dyDescent="0.3">
      <c r="A247" s="10" t="s">
        <v>305</v>
      </c>
      <c r="B247" s="9" t="s">
        <v>42</v>
      </c>
      <c r="C247" s="9" t="s">
        <v>928</v>
      </c>
      <c r="D247" s="11">
        <v>7193</v>
      </c>
      <c r="E247" s="12">
        <v>0.31892254948616028</v>
      </c>
      <c r="F247" s="13"/>
    </row>
    <row r="248" spans="1:6" x14ac:dyDescent="0.3">
      <c r="A248" s="10" t="s">
        <v>270</v>
      </c>
      <c r="B248" s="9" t="s">
        <v>682</v>
      </c>
      <c r="C248" s="9" t="s">
        <v>929</v>
      </c>
      <c r="D248" s="11">
        <v>6197</v>
      </c>
      <c r="E248" s="12">
        <v>0.31888797879219055</v>
      </c>
      <c r="F248" s="13"/>
    </row>
    <row r="249" spans="1:6" x14ac:dyDescent="0.3">
      <c r="A249" s="10" t="s">
        <v>419</v>
      </c>
      <c r="B249" s="9" t="s">
        <v>40</v>
      </c>
      <c r="C249" s="9" t="s">
        <v>930</v>
      </c>
      <c r="D249" s="11">
        <v>6323</v>
      </c>
      <c r="E249" s="12">
        <v>0.31845265626907349</v>
      </c>
      <c r="F249" s="13"/>
    </row>
    <row r="250" spans="1:6" x14ac:dyDescent="0.3">
      <c r="A250" s="10" t="s">
        <v>484</v>
      </c>
      <c r="B250" s="9" t="s">
        <v>682</v>
      </c>
      <c r="C250" s="9" t="s">
        <v>931</v>
      </c>
      <c r="D250" s="11">
        <v>5746</v>
      </c>
      <c r="E250" s="12">
        <v>0.31836581230163574</v>
      </c>
      <c r="F250" s="13"/>
    </row>
    <row r="251" spans="1:6" x14ac:dyDescent="0.3">
      <c r="A251" s="10" t="s">
        <v>523</v>
      </c>
      <c r="B251" s="9" t="s">
        <v>43</v>
      </c>
      <c r="C251" s="9" t="s">
        <v>932</v>
      </c>
      <c r="D251" s="11">
        <v>6441</v>
      </c>
      <c r="E251" s="12">
        <v>0.31809088587760925</v>
      </c>
      <c r="F251" s="13"/>
    </row>
    <row r="252" spans="1:6" x14ac:dyDescent="0.3">
      <c r="A252" s="10" t="s">
        <v>164</v>
      </c>
      <c r="B252" s="9" t="s">
        <v>42</v>
      </c>
      <c r="C252" s="9" t="s">
        <v>933</v>
      </c>
      <c r="D252" s="11">
        <v>8064</v>
      </c>
      <c r="E252" s="12">
        <v>0.31788492202758789</v>
      </c>
      <c r="F252" s="13"/>
    </row>
    <row r="253" spans="1:6" x14ac:dyDescent="0.3">
      <c r="A253" s="10" t="s">
        <v>556</v>
      </c>
      <c r="B253" s="9" t="s">
        <v>43</v>
      </c>
      <c r="C253" s="9" t="s">
        <v>934</v>
      </c>
      <c r="D253" s="11">
        <v>5495</v>
      </c>
      <c r="E253" s="12">
        <v>0.31733992695808411</v>
      </c>
      <c r="F253" s="13"/>
    </row>
    <row r="254" spans="1:6" x14ac:dyDescent="0.3">
      <c r="A254" s="10" t="s">
        <v>459</v>
      </c>
      <c r="B254" s="9" t="s">
        <v>682</v>
      </c>
      <c r="C254" s="9" t="s">
        <v>935</v>
      </c>
      <c r="D254" s="11">
        <v>7135</v>
      </c>
      <c r="E254" s="12">
        <v>0.31730714440345764</v>
      </c>
      <c r="F254" s="13"/>
    </row>
    <row r="255" spans="1:6" x14ac:dyDescent="0.3">
      <c r="A255" s="10" t="s">
        <v>664</v>
      </c>
      <c r="B255" s="9" t="s">
        <v>36</v>
      </c>
      <c r="C255" s="9" t="s">
        <v>936</v>
      </c>
      <c r="D255" s="11">
        <v>5845</v>
      </c>
      <c r="E255" s="12">
        <v>0.31696212291717529</v>
      </c>
      <c r="F255" s="13"/>
    </row>
    <row r="256" spans="1:6" x14ac:dyDescent="0.3">
      <c r="A256" s="10" t="s">
        <v>342</v>
      </c>
      <c r="B256" s="15" t="s">
        <v>40</v>
      </c>
      <c r="C256" s="9" t="s">
        <v>937</v>
      </c>
      <c r="D256" s="11">
        <v>6776</v>
      </c>
      <c r="E256" s="12">
        <v>0.31672957539558411</v>
      </c>
      <c r="F256" s="13"/>
    </row>
    <row r="257" spans="1:6" x14ac:dyDescent="0.3">
      <c r="A257" s="10" t="s">
        <v>2649</v>
      </c>
      <c r="B257" s="9" t="s">
        <v>36</v>
      </c>
      <c r="C257" s="9" t="s">
        <v>938</v>
      </c>
      <c r="D257" s="11">
        <v>6212</v>
      </c>
      <c r="E257" s="12">
        <v>0.31626757979393005</v>
      </c>
      <c r="F257" s="13"/>
    </row>
    <row r="258" spans="1:6" x14ac:dyDescent="0.3">
      <c r="A258" s="10" t="s">
        <v>570</v>
      </c>
      <c r="B258" s="9" t="s">
        <v>40</v>
      </c>
      <c r="C258" s="9" t="s">
        <v>939</v>
      </c>
      <c r="D258" s="11">
        <v>6418</v>
      </c>
      <c r="E258" s="12">
        <v>0.31584000587463379</v>
      </c>
      <c r="F258" s="13"/>
    </row>
    <row r="259" spans="1:6" x14ac:dyDescent="0.3">
      <c r="A259" s="10" t="s">
        <v>173</v>
      </c>
      <c r="B259" s="9" t="s">
        <v>39</v>
      </c>
      <c r="C259" s="9" t="s">
        <v>940</v>
      </c>
      <c r="D259" s="11">
        <v>6496</v>
      </c>
      <c r="E259" s="12">
        <v>0.31560757756233215</v>
      </c>
      <c r="F259" s="13"/>
    </row>
    <row r="260" spans="1:6" x14ac:dyDescent="0.3">
      <c r="A260" s="10" t="s">
        <v>100</v>
      </c>
      <c r="B260" s="9" t="s">
        <v>42</v>
      </c>
      <c r="C260" s="9" t="s">
        <v>941</v>
      </c>
      <c r="D260" s="11">
        <v>6185</v>
      </c>
      <c r="E260" s="12">
        <v>0.31560349464416504</v>
      </c>
      <c r="F260" s="13"/>
    </row>
    <row r="261" spans="1:6" x14ac:dyDescent="0.3">
      <c r="A261" s="10" t="s">
        <v>425</v>
      </c>
      <c r="B261" s="9" t="s">
        <v>40</v>
      </c>
      <c r="C261" s="9" t="s">
        <v>942</v>
      </c>
      <c r="D261" s="11">
        <v>6014</v>
      </c>
      <c r="E261" s="12">
        <v>0.31538829207420349</v>
      </c>
      <c r="F261" s="13"/>
    </row>
    <row r="262" spans="1:6" x14ac:dyDescent="0.3">
      <c r="A262" s="10" t="s">
        <v>656</v>
      </c>
      <c r="B262" s="9" t="s">
        <v>36</v>
      </c>
      <c r="C262" s="9" t="s">
        <v>943</v>
      </c>
      <c r="D262" s="11">
        <v>5695</v>
      </c>
      <c r="E262" s="12">
        <v>0.31486338376998901</v>
      </c>
      <c r="F262" s="13"/>
    </row>
    <row r="263" spans="1:6" x14ac:dyDescent="0.3">
      <c r="A263" s="10" t="s">
        <v>333</v>
      </c>
      <c r="B263" s="9" t="s">
        <v>42</v>
      </c>
      <c r="C263" s="9" t="s">
        <v>944</v>
      </c>
      <c r="D263" s="11">
        <v>5564</v>
      </c>
      <c r="E263" s="12">
        <v>0.31473785638809204</v>
      </c>
      <c r="F263" s="13"/>
    </row>
    <row r="264" spans="1:6" x14ac:dyDescent="0.3">
      <c r="A264" s="10" t="s">
        <v>625</v>
      </c>
      <c r="B264" s="9" t="s">
        <v>35</v>
      </c>
      <c r="C264" s="9" t="s">
        <v>945</v>
      </c>
      <c r="D264" s="11">
        <v>4627</v>
      </c>
      <c r="E264" s="14">
        <v>0.3144279420375824</v>
      </c>
      <c r="F264" s="13"/>
    </row>
    <row r="265" spans="1:6" x14ac:dyDescent="0.3">
      <c r="A265" s="10" t="s">
        <v>475</v>
      </c>
      <c r="B265" s="9" t="s">
        <v>39</v>
      </c>
      <c r="C265" s="9" t="s">
        <v>946</v>
      </c>
      <c r="D265" s="11">
        <v>8238</v>
      </c>
      <c r="E265" s="12">
        <v>0.31395584344863892</v>
      </c>
      <c r="F265" s="13"/>
    </row>
    <row r="266" spans="1:6" x14ac:dyDescent="0.3">
      <c r="A266" s="10" t="s">
        <v>218</v>
      </c>
      <c r="B266" s="9" t="s">
        <v>42</v>
      </c>
      <c r="C266" s="9" t="s">
        <v>947</v>
      </c>
      <c r="D266" s="11">
        <v>5175</v>
      </c>
      <c r="E266" s="12">
        <v>0.31367743015289307</v>
      </c>
      <c r="F266" s="13"/>
    </row>
    <row r="267" spans="1:6" x14ac:dyDescent="0.3">
      <c r="A267" s="10" t="s">
        <v>111</v>
      </c>
      <c r="B267" s="9" t="s">
        <v>42</v>
      </c>
      <c r="C267" s="9" t="s">
        <v>948</v>
      </c>
      <c r="D267" s="11">
        <v>8144</v>
      </c>
      <c r="E267" s="12">
        <v>0.31341323256492615</v>
      </c>
      <c r="F267" s="13"/>
    </row>
    <row r="268" spans="1:6" x14ac:dyDescent="0.3">
      <c r="A268" s="10" t="s">
        <v>451</v>
      </c>
      <c r="B268" s="9" t="s">
        <v>42</v>
      </c>
      <c r="C268" s="9" t="s">
        <v>949</v>
      </c>
      <c r="D268" s="11">
        <v>7027</v>
      </c>
      <c r="E268" s="12">
        <v>0.31261128187179565</v>
      </c>
      <c r="F268" s="13"/>
    </row>
    <row r="269" spans="1:6" x14ac:dyDescent="0.3">
      <c r="A269" s="10" t="s">
        <v>430</v>
      </c>
      <c r="B269" s="9" t="s">
        <v>44</v>
      </c>
      <c r="C269" s="9" t="s">
        <v>950</v>
      </c>
      <c r="D269" s="11">
        <v>4912</v>
      </c>
      <c r="E269" s="12">
        <v>0.31238788366317749</v>
      </c>
      <c r="F269" s="13"/>
    </row>
    <row r="270" spans="1:6" x14ac:dyDescent="0.3">
      <c r="A270" s="10" t="s">
        <v>675</v>
      </c>
      <c r="B270" s="9" t="s">
        <v>36</v>
      </c>
      <c r="C270" s="9" t="s">
        <v>951</v>
      </c>
      <c r="D270" s="11">
        <v>4333</v>
      </c>
      <c r="E270" s="12">
        <v>0.31232944130897522</v>
      </c>
      <c r="F270" s="13"/>
    </row>
    <row r="271" spans="1:6" x14ac:dyDescent="0.3">
      <c r="A271" s="10" t="s">
        <v>199</v>
      </c>
      <c r="B271" s="9" t="s">
        <v>42</v>
      </c>
      <c r="C271" s="9" t="s">
        <v>952</v>
      </c>
      <c r="D271" s="11">
        <v>5967</v>
      </c>
      <c r="E271" s="12">
        <v>0.3115394115447998</v>
      </c>
      <c r="F271" s="13"/>
    </row>
    <row r="272" spans="1:6" x14ac:dyDescent="0.3">
      <c r="A272" s="10" t="s">
        <v>222</v>
      </c>
      <c r="B272" s="9" t="s">
        <v>43</v>
      </c>
      <c r="C272" s="9" t="s">
        <v>953</v>
      </c>
      <c r="D272" s="11">
        <v>7009</v>
      </c>
      <c r="E272" s="12">
        <v>0.31114667654037476</v>
      </c>
      <c r="F272" s="13"/>
    </row>
    <row r="273" spans="1:6" x14ac:dyDescent="0.3">
      <c r="A273" s="10" t="s">
        <v>47</v>
      </c>
      <c r="B273" s="9" t="s">
        <v>37</v>
      </c>
      <c r="C273" s="9" t="s">
        <v>954</v>
      </c>
      <c r="D273" s="11">
        <v>5717</v>
      </c>
      <c r="E273" s="12">
        <v>0.31102216243743896</v>
      </c>
      <c r="F273" s="13"/>
    </row>
    <row r="274" spans="1:6" x14ac:dyDescent="0.3">
      <c r="A274" s="10" t="s">
        <v>955</v>
      </c>
      <c r="B274" s="9" t="s">
        <v>875</v>
      </c>
      <c r="C274" s="9" t="s">
        <v>956</v>
      </c>
      <c r="D274" s="11">
        <v>6938</v>
      </c>
      <c r="E274" s="12">
        <v>0.31071480000000001</v>
      </c>
      <c r="F274" s="13"/>
    </row>
    <row r="275" spans="1:6" x14ac:dyDescent="0.3">
      <c r="A275" s="10" t="s">
        <v>522</v>
      </c>
      <c r="B275" s="9" t="s">
        <v>682</v>
      </c>
      <c r="C275" s="9" t="s">
        <v>957</v>
      </c>
      <c r="D275" s="11">
        <v>6770</v>
      </c>
      <c r="E275" s="12">
        <v>0.31055191159248352</v>
      </c>
      <c r="F275" s="13"/>
    </row>
    <row r="276" spans="1:6" x14ac:dyDescent="0.3">
      <c r="A276" s="10" t="s">
        <v>154</v>
      </c>
      <c r="B276" s="9" t="s">
        <v>36</v>
      </c>
      <c r="C276" s="9" t="s">
        <v>958</v>
      </c>
      <c r="D276" s="11">
        <v>6472</v>
      </c>
      <c r="E276" s="12">
        <v>0.31052982807159424</v>
      </c>
      <c r="F276" s="13"/>
    </row>
    <row r="277" spans="1:6" x14ac:dyDescent="0.3">
      <c r="A277" s="10" t="s">
        <v>265</v>
      </c>
      <c r="B277" s="9" t="s">
        <v>37</v>
      </c>
      <c r="C277" s="9" t="s">
        <v>959</v>
      </c>
      <c r="D277" s="11">
        <v>7075</v>
      </c>
      <c r="E277" s="12">
        <v>0.30971759557723999</v>
      </c>
      <c r="F277" s="13"/>
    </row>
    <row r="278" spans="1:6" x14ac:dyDescent="0.3">
      <c r="A278" s="10" t="s">
        <v>138</v>
      </c>
      <c r="B278" s="9" t="s">
        <v>44</v>
      </c>
      <c r="C278" s="9" t="s">
        <v>960</v>
      </c>
      <c r="D278" s="11">
        <v>5904</v>
      </c>
      <c r="E278" s="12">
        <v>0.30942711234092712</v>
      </c>
      <c r="F278" s="13"/>
    </row>
    <row r="279" spans="1:6" x14ac:dyDescent="0.3">
      <c r="A279" s="10" t="s">
        <v>394</v>
      </c>
      <c r="B279" s="9" t="s">
        <v>41</v>
      </c>
      <c r="C279" s="9" t="s">
        <v>961</v>
      </c>
      <c r="D279" s="11">
        <v>5347</v>
      </c>
      <c r="E279" s="12">
        <v>0.30926564335823059</v>
      </c>
      <c r="F279" s="13"/>
    </row>
    <row r="280" spans="1:6" x14ac:dyDescent="0.3">
      <c r="A280" s="10" t="s">
        <v>62</v>
      </c>
      <c r="B280" s="9" t="s">
        <v>38</v>
      </c>
      <c r="C280" s="9" t="s">
        <v>962</v>
      </c>
      <c r="D280" s="11">
        <v>7847</v>
      </c>
      <c r="E280" s="12">
        <v>0.30924206972122192</v>
      </c>
      <c r="F280" s="13"/>
    </row>
    <row r="281" spans="1:6" x14ac:dyDescent="0.3">
      <c r="A281" s="10" t="s">
        <v>45</v>
      </c>
      <c r="B281" s="9" t="s">
        <v>37</v>
      </c>
      <c r="C281" s="9" t="s">
        <v>963</v>
      </c>
      <c r="D281" s="11">
        <v>5512</v>
      </c>
      <c r="E281" s="12">
        <v>0.30905801057815552</v>
      </c>
      <c r="F281" s="13"/>
    </row>
    <row r="282" spans="1:6" x14ac:dyDescent="0.3">
      <c r="A282" s="10" t="s">
        <v>672</v>
      </c>
      <c r="B282" s="9" t="s">
        <v>36</v>
      </c>
      <c r="C282" s="9" t="s">
        <v>964</v>
      </c>
      <c r="D282" s="11">
        <v>6750</v>
      </c>
      <c r="E282" s="12">
        <v>0.30904498696327209</v>
      </c>
      <c r="F282" s="13"/>
    </row>
    <row r="283" spans="1:6" x14ac:dyDescent="0.3">
      <c r="A283" s="10" t="s">
        <v>405</v>
      </c>
      <c r="B283" s="9" t="s">
        <v>40</v>
      </c>
      <c r="C283" s="9" t="s">
        <v>965</v>
      </c>
      <c r="D283" s="11">
        <v>6125</v>
      </c>
      <c r="E283" s="12">
        <v>0.30857351422309875</v>
      </c>
      <c r="F283" s="13"/>
    </row>
    <row r="284" spans="1:6" x14ac:dyDescent="0.3">
      <c r="A284" s="10" t="s">
        <v>250</v>
      </c>
      <c r="B284" s="9" t="s">
        <v>38</v>
      </c>
      <c r="C284" s="9" t="s">
        <v>966</v>
      </c>
      <c r="D284" s="11">
        <v>5338</v>
      </c>
      <c r="E284" s="12">
        <v>0.30808928608894348</v>
      </c>
      <c r="F284" s="13"/>
    </row>
    <row r="285" spans="1:6" x14ac:dyDescent="0.3">
      <c r="A285" s="10" t="s">
        <v>180</v>
      </c>
      <c r="B285" s="9" t="s">
        <v>39</v>
      </c>
      <c r="C285" s="9" t="s">
        <v>967</v>
      </c>
      <c r="D285" s="11">
        <v>7509</v>
      </c>
      <c r="E285" s="12">
        <v>0.30727866291999817</v>
      </c>
      <c r="F285" s="13"/>
    </row>
    <row r="286" spans="1:6" x14ac:dyDescent="0.3">
      <c r="A286" s="10" t="s">
        <v>653</v>
      </c>
      <c r="B286" s="9" t="s">
        <v>36</v>
      </c>
      <c r="C286" s="9" t="s">
        <v>968</v>
      </c>
      <c r="D286" s="11">
        <v>5206</v>
      </c>
      <c r="E286" s="12">
        <v>0.30677995085716248</v>
      </c>
      <c r="F286" s="13"/>
    </row>
    <row r="287" spans="1:6" x14ac:dyDescent="0.3">
      <c r="A287" s="10" t="s">
        <v>627</v>
      </c>
      <c r="B287" s="9" t="s">
        <v>35</v>
      </c>
      <c r="C287" s="9" t="s">
        <v>969</v>
      </c>
      <c r="D287" s="11">
        <v>4717</v>
      </c>
      <c r="E287" s="14">
        <v>0.30644544959068298</v>
      </c>
      <c r="F287" s="13"/>
    </row>
    <row r="288" spans="1:6" x14ac:dyDescent="0.3">
      <c r="A288" s="10" t="s">
        <v>573</v>
      </c>
      <c r="B288" s="9" t="s">
        <v>37</v>
      </c>
      <c r="C288" s="9" t="s">
        <v>970</v>
      </c>
      <c r="D288" s="11">
        <v>7765</v>
      </c>
      <c r="E288" s="12">
        <v>0.30568650364875793</v>
      </c>
      <c r="F288" s="13"/>
    </row>
    <row r="289" spans="1:6" x14ac:dyDescent="0.3">
      <c r="A289" s="10" t="s">
        <v>340</v>
      </c>
      <c r="B289" s="9" t="s">
        <v>39</v>
      </c>
      <c r="C289" s="9" t="s">
        <v>971</v>
      </c>
      <c r="D289" s="11">
        <v>8011</v>
      </c>
      <c r="E289" s="12">
        <v>0.30559179186820984</v>
      </c>
      <c r="F289" s="13"/>
    </row>
    <row r="290" spans="1:6" x14ac:dyDescent="0.3">
      <c r="A290" s="10" t="s">
        <v>160</v>
      </c>
      <c r="B290" s="9" t="s">
        <v>44</v>
      </c>
      <c r="C290" s="9" t="s">
        <v>972</v>
      </c>
      <c r="D290" s="11">
        <v>5982</v>
      </c>
      <c r="E290" s="12">
        <v>0.3054022490978241</v>
      </c>
      <c r="F290" s="13"/>
    </row>
    <row r="291" spans="1:6" x14ac:dyDescent="0.3">
      <c r="A291" s="10" t="s">
        <v>510</v>
      </c>
      <c r="B291" s="9" t="s">
        <v>44</v>
      </c>
      <c r="C291" s="9" t="s">
        <v>973</v>
      </c>
      <c r="D291" s="11">
        <v>4906</v>
      </c>
      <c r="E291" s="12">
        <v>0.30540218949317932</v>
      </c>
      <c r="F291" s="13"/>
    </row>
    <row r="292" spans="1:6" x14ac:dyDescent="0.3">
      <c r="A292" s="10" t="s">
        <v>669</v>
      </c>
      <c r="B292" s="9" t="s">
        <v>36</v>
      </c>
      <c r="C292" s="9" t="s">
        <v>974</v>
      </c>
      <c r="D292" s="11">
        <v>6198</v>
      </c>
      <c r="E292" s="12">
        <v>0.30446955561637878</v>
      </c>
      <c r="F292" s="13"/>
    </row>
    <row r="293" spans="1:6" x14ac:dyDescent="0.3">
      <c r="A293" s="10" t="s">
        <v>79</v>
      </c>
      <c r="B293" s="9" t="s">
        <v>38</v>
      </c>
      <c r="C293" s="9" t="s">
        <v>975</v>
      </c>
      <c r="D293" s="11">
        <v>3999</v>
      </c>
      <c r="E293" s="12">
        <v>0.30390465259552002</v>
      </c>
      <c r="F293" s="13"/>
    </row>
    <row r="294" spans="1:6" x14ac:dyDescent="0.3">
      <c r="A294" s="10" t="s">
        <v>505</v>
      </c>
      <c r="B294" s="9" t="s">
        <v>43</v>
      </c>
      <c r="C294" s="9" t="s">
        <v>976</v>
      </c>
      <c r="D294" s="11">
        <v>5128</v>
      </c>
      <c r="E294" s="12">
        <v>0.30378538370132446</v>
      </c>
      <c r="F294" s="13"/>
    </row>
    <row r="295" spans="1:6" x14ac:dyDescent="0.3">
      <c r="A295" s="10" t="s">
        <v>580</v>
      </c>
      <c r="B295" s="9" t="s">
        <v>43</v>
      </c>
      <c r="C295" s="9" t="s">
        <v>977</v>
      </c>
      <c r="D295" s="11">
        <v>6193</v>
      </c>
      <c r="E295" s="12">
        <v>0.30378532409667969</v>
      </c>
      <c r="F295" s="13"/>
    </row>
    <row r="296" spans="1:6" x14ac:dyDescent="0.3">
      <c r="A296" s="10" t="s">
        <v>478</v>
      </c>
      <c r="B296" s="9" t="s">
        <v>682</v>
      </c>
      <c r="C296" s="9" t="s">
        <v>978</v>
      </c>
      <c r="D296" s="11">
        <v>5897</v>
      </c>
      <c r="E296" s="12">
        <v>0.30375263094902039</v>
      </c>
      <c r="F296" s="13"/>
    </row>
    <row r="297" spans="1:6" x14ac:dyDescent="0.3">
      <c r="A297" s="10" t="s">
        <v>474</v>
      </c>
      <c r="B297" s="9" t="s">
        <v>42</v>
      </c>
      <c r="C297" s="9" t="s">
        <v>979</v>
      </c>
      <c r="D297" s="11">
        <v>20270</v>
      </c>
      <c r="E297" s="12">
        <v>0.30351299047470093</v>
      </c>
      <c r="F297" s="13"/>
    </row>
    <row r="298" spans="1:6" x14ac:dyDescent="0.3">
      <c r="A298" s="10" t="s">
        <v>78</v>
      </c>
      <c r="B298" s="9" t="s">
        <v>38</v>
      </c>
      <c r="C298" s="9" t="s">
        <v>980</v>
      </c>
      <c r="D298" s="11">
        <v>5931</v>
      </c>
      <c r="E298" s="12">
        <v>0.30341598391532898</v>
      </c>
      <c r="F298" s="13"/>
    </row>
    <row r="299" spans="1:6" x14ac:dyDescent="0.3">
      <c r="A299" s="10" t="s">
        <v>506</v>
      </c>
      <c r="B299" s="9" t="s">
        <v>37</v>
      </c>
      <c r="C299" s="9" t="s">
        <v>981</v>
      </c>
      <c r="D299" s="11">
        <v>6718</v>
      </c>
      <c r="E299" s="12">
        <v>0.30219268798828125</v>
      </c>
      <c r="F299" s="13"/>
    </row>
    <row r="300" spans="1:6" x14ac:dyDescent="0.3">
      <c r="A300" s="10" t="s">
        <v>407</v>
      </c>
      <c r="B300" s="9" t="s">
        <v>42</v>
      </c>
      <c r="C300" s="9" t="s">
        <v>982</v>
      </c>
      <c r="D300" s="11">
        <v>9779</v>
      </c>
      <c r="E300" s="12">
        <v>0.30163592100143433</v>
      </c>
      <c r="F300" s="13"/>
    </row>
    <row r="301" spans="1:6" x14ac:dyDescent="0.3">
      <c r="A301" s="10" t="s">
        <v>594</v>
      </c>
      <c r="B301" s="9" t="s">
        <v>42</v>
      </c>
      <c r="C301" s="9" t="s">
        <v>983</v>
      </c>
      <c r="D301" s="11">
        <v>7834</v>
      </c>
      <c r="E301" s="12">
        <v>0.30163589119911194</v>
      </c>
      <c r="F301" s="13"/>
    </row>
    <row r="302" spans="1:6" x14ac:dyDescent="0.3">
      <c r="A302" s="10" t="s">
        <v>128</v>
      </c>
      <c r="B302" s="9" t="s">
        <v>43</v>
      </c>
      <c r="C302" s="9" t="s">
        <v>984</v>
      </c>
      <c r="D302" s="11">
        <v>5144</v>
      </c>
      <c r="E302" s="12">
        <v>0.30123883485794067</v>
      </c>
      <c r="F302" s="13"/>
    </row>
    <row r="303" spans="1:6" x14ac:dyDescent="0.3">
      <c r="A303" s="10" t="s">
        <v>437</v>
      </c>
      <c r="B303" s="9" t="s">
        <v>38</v>
      </c>
      <c r="C303" s="9" t="s">
        <v>985</v>
      </c>
      <c r="D303" s="11">
        <v>5915</v>
      </c>
      <c r="E303" s="12">
        <v>0.30077308416366577</v>
      </c>
      <c r="F303" s="13"/>
    </row>
    <row r="304" spans="1:6" x14ac:dyDescent="0.3">
      <c r="A304" s="10" t="s">
        <v>630</v>
      </c>
      <c r="B304" s="9" t="s">
        <v>35</v>
      </c>
      <c r="C304" s="9" t="s">
        <v>986</v>
      </c>
      <c r="D304" s="11">
        <v>5371</v>
      </c>
      <c r="E304" s="12">
        <v>0.30073055624961853</v>
      </c>
      <c r="F304" s="13"/>
    </row>
    <row r="305" spans="1:6" x14ac:dyDescent="0.3">
      <c r="A305" s="10" t="s">
        <v>987</v>
      </c>
      <c r="B305" s="9" t="s">
        <v>875</v>
      </c>
      <c r="C305" s="9" t="s">
        <v>988</v>
      </c>
      <c r="D305" s="11">
        <v>7909</v>
      </c>
      <c r="E305" s="12">
        <v>0.30065380000000003</v>
      </c>
      <c r="F305" s="13"/>
    </row>
    <row r="306" spans="1:6" x14ac:dyDescent="0.3">
      <c r="A306" s="10" t="s">
        <v>104</v>
      </c>
      <c r="B306" s="9" t="s">
        <v>42</v>
      </c>
      <c r="C306" s="9" t="s">
        <v>989</v>
      </c>
      <c r="D306" s="11">
        <v>5576</v>
      </c>
      <c r="E306" s="12">
        <v>0.30050694942474365</v>
      </c>
      <c r="F306" s="13"/>
    </row>
    <row r="307" spans="1:6" x14ac:dyDescent="0.3">
      <c r="A307" s="10" t="s">
        <v>139</v>
      </c>
      <c r="B307" s="9" t="s">
        <v>44</v>
      </c>
      <c r="C307" s="9" t="s">
        <v>990</v>
      </c>
      <c r="D307" s="11">
        <v>4742</v>
      </c>
      <c r="E307" s="12">
        <v>0.30024686455726624</v>
      </c>
      <c r="F307" s="13"/>
    </row>
    <row r="308" spans="1:6" x14ac:dyDescent="0.3">
      <c r="A308" s="10" t="s">
        <v>495</v>
      </c>
      <c r="B308" s="9" t="s">
        <v>44</v>
      </c>
      <c r="C308" s="9" t="s">
        <v>991</v>
      </c>
      <c r="D308" s="11">
        <v>5973</v>
      </c>
      <c r="E308" s="12">
        <v>0.30024683475494385</v>
      </c>
      <c r="F308" s="13"/>
    </row>
    <row r="309" spans="1:6" x14ac:dyDescent="0.3">
      <c r="A309" s="10" t="s">
        <v>660</v>
      </c>
      <c r="B309" s="9" t="s">
        <v>36</v>
      </c>
      <c r="C309" s="9" t="s">
        <v>992</v>
      </c>
      <c r="D309" s="11">
        <v>7533</v>
      </c>
      <c r="E309" s="12">
        <v>0.2997126579284668</v>
      </c>
      <c r="F309" s="13"/>
    </row>
    <row r="310" spans="1:6" x14ac:dyDescent="0.3">
      <c r="A310" s="10" t="s">
        <v>504</v>
      </c>
      <c r="B310" s="9" t="s">
        <v>43</v>
      </c>
      <c r="C310" s="9" t="s">
        <v>993</v>
      </c>
      <c r="D310" s="11">
        <v>5227</v>
      </c>
      <c r="E310" s="12">
        <v>0.29951545596122742</v>
      </c>
      <c r="F310" s="13"/>
    </row>
    <row r="311" spans="1:6" x14ac:dyDescent="0.3">
      <c r="A311" s="10" t="s">
        <v>179</v>
      </c>
      <c r="B311" s="9" t="s">
        <v>42</v>
      </c>
      <c r="C311" s="9" t="s">
        <v>994</v>
      </c>
      <c r="D311" s="11">
        <v>4475</v>
      </c>
      <c r="E311" s="12">
        <v>0.2993723452091217</v>
      </c>
      <c r="F311" s="13"/>
    </row>
    <row r="312" spans="1:6" x14ac:dyDescent="0.3">
      <c r="A312" s="10" t="s">
        <v>400</v>
      </c>
      <c r="B312" s="9" t="s">
        <v>41</v>
      </c>
      <c r="C312" s="9" t="s">
        <v>995</v>
      </c>
      <c r="D312" s="11">
        <v>6112</v>
      </c>
      <c r="E312" s="12">
        <v>0.29837185144424438</v>
      </c>
      <c r="F312" s="13"/>
    </row>
    <row r="313" spans="1:6" x14ac:dyDescent="0.3">
      <c r="A313" s="10" t="s">
        <v>157</v>
      </c>
      <c r="B313" s="9" t="s">
        <v>36</v>
      </c>
      <c r="C313" s="9" t="s">
        <v>996</v>
      </c>
      <c r="D313" s="11">
        <v>6114</v>
      </c>
      <c r="E313" s="12">
        <v>0.29644057154655457</v>
      </c>
      <c r="F313" s="13"/>
    </row>
    <row r="314" spans="1:6" x14ac:dyDescent="0.3">
      <c r="A314" s="10" t="s">
        <v>440</v>
      </c>
      <c r="B314" s="9" t="s">
        <v>38</v>
      </c>
      <c r="C314" s="9" t="s">
        <v>997</v>
      </c>
      <c r="D314" s="11">
        <v>5899</v>
      </c>
      <c r="E314" s="12">
        <v>0.29551553726196289</v>
      </c>
      <c r="F314" s="13"/>
    </row>
    <row r="315" spans="1:6" x14ac:dyDescent="0.3">
      <c r="A315" s="10" t="s">
        <v>277</v>
      </c>
      <c r="B315" s="9" t="s">
        <v>39</v>
      </c>
      <c r="C315" s="9" t="s">
        <v>998</v>
      </c>
      <c r="D315" s="11">
        <v>8219</v>
      </c>
      <c r="E315" s="12">
        <v>0.29532280564308167</v>
      </c>
      <c r="F315" s="13"/>
    </row>
    <row r="316" spans="1:6" x14ac:dyDescent="0.3">
      <c r="A316" s="10" t="s">
        <v>561</v>
      </c>
      <c r="B316" s="9" t="s">
        <v>39</v>
      </c>
      <c r="C316" s="9" t="s">
        <v>999</v>
      </c>
      <c r="D316" s="11">
        <v>8784</v>
      </c>
      <c r="E316" s="12">
        <v>0.29532280564308167</v>
      </c>
      <c r="F316" s="13"/>
    </row>
    <row r="317" spans="1:6" x14ac:dyDescent="0.3">
      <c r="A317" s="10" t="s">
        <v>553</v>
      </c>
      <c r="B317" s="9" t="s">
        <v>43</v>
      </c>
      <c r="C317" s="9" t="s">
        <v>1000</v>
      </c>
      <c r="D317" s="11">
        <v>5037</v>
      </c>
      <c r="E317" s="12">
        <v>0.29511678218841553</v>
      </c>
      <c r="F317" s="13"/>
    </row>
    <row r="318" spans="1:6" x14ac:dyDescent="0.3">
      <c r="A318" s="10" t="s">
        <v>655</v>
      </c>
      <c r="B318" s="9" t="s">
        <v>36</v>
      </c>
      <c r="C318" s="9" t="s">
        <v>1001</v>
      </c>
      <c r="D318" s="11">
        <v>5007</v>
      </c>
      <c r="E318" s="12">
        <v>0.29477429389953613</v>
      </c>
      <c r="F318" s="13"/>
    </row>
    <row r="319" spans="1:6" x14ac:dyDescent="0.3">
      <c r="A319" s="10" t="s">
        <v>456</v>
      </c>
      <c r="B319" s="9" t="s">
        <v>41</v>
      </c>
      <c r="C319" s="9" t="s">
        <v>1002</v>
      </c>
      <c r="D319" s="11">
        <v>5147</v>
      </c>
      <c r="E319" s="12">
        <v>0.29424703121185303</v>
      </c>
      <c r="F319" s="13"/>
    </row>
    <row r="320" spans="1:6" x14ac:dyDescent="0.3">
      <c r="A320" s="10" t="s">
        <v>49</v>
      </c>
      <c r="B320" s="9" t="s">
        <v>37</v>
      </c>
      <c r="C320" s="9" t="s">
        <v>1003</v>
      </c>
      <c r="D320" s="11">
        <v>5691</v>
      </c>
      <c r="E320" s="12">
        <v>0.29407575726509094</v>
      </c>
      <c r="F320" s="13"/>
    </row>
    <row r="321" spans="1:6" x14ac:dyDescent="0.3">
      <c r="A321" s="10" t="s">
        <v>362</v>
      </c>
      <c r="B321" s="9" t="s">
        <v>41</v>
      </c>
      <c r="C321" s="9" t="s">
        <v>1004</v>
      </c>
      <c r="D321" s="11">
        <v>5017</v>
      </c>
      <c r="E321" s="12">
        <v>0.29320222139358521</v>
      </c>
      <c r="F321" s="13"/>
    </row>
    <row r="322" spans="1:6" x14ac:dyDescent="0.3">
      <c r="A322" s="10" t="s">
        <v>158</v>
      </c>
      <c r="B322" s="9" t="s">
        <v>36</v>
      </c>
      <c r="C322" s="9" t="s">
        <v>1005</v>
      </c>
      <c r="D322" s="11">
        <v>6057</v>
      </c>
      <c r="E322" s="12">
        <v>0.29308789968490601</v>
      </c>
      <c r="F322" s="13"/>
    </row>
    <row r="323" spans="1:6" x14ac:dyDescent="0.3">
      <c r="A323" s="10" t="s">
        <v>493</v>
      </c>
      <c r="B323" s="9" t="s">
        <v>37</v>
      </c>
      <c r="C323" s="9" t="s">
        <v>1006</v>
      </c>
      <c r="D323" s="11">
        <v>6493</v>
      </c>
      <c r="E323" s="12">
        <v>0.29253631830215454</v>
      </c>
      <c r="F323" s="13"/>
    </row>
    <row r="324" spans="1:6" x14ac:dyDescent="0.3">
      <c r="A324" s="10" t="s">
        <v>107</v>
      </c>
      <c r="B324" s="9" t="s">
        <v>42</v>
      </c>
      <c r="C324" s="9" t="s">
        <v>1007</v>
      </c>
      <c r="D324" s="11">
        <v>7300</v>
      </c>
      <c r="E324" s="12">
        <v>0.29244470596313477</v>
      </c>
      <c r="F324" s="13"/>
    </row>
    <row r="325" spans="1:6" x14ac:dyDescent="0.3">
      <c r="A325" s="10" t="s">
        <v>408</v>
      </c>
      <c r="B325" s="9" t="s">
        <v>42</v>
      </c>
      <c r="C325" s="9" t="s">
        <v>1008</v>
      </c>
      <c r="D325" s="11">
        <v>6920</v>
      </c>
      <c r="E325" s="12">
        <v>0.29244470596313477</v>
      </c>
      <c r="F325" s="13"/>
    </row>
    <row r="326" spans="1:6" x14ac:dyDescent="0.3">
      <c r="A326" s="10" t="s">
        <v>108</v>
      </c>
      <c r="B326" s="9" t="s">
        <v>42</v>
      </c>
      <c r="C326" s="9" t="s">
        <v>1009</v>
      </c>
      <c r="D326" s="11">
        <v>5593</v>
      </c>
      <c r="E326" s="12">
        <v>0.29244467616081238</v>
      </c>
      <c r="F326" s="13"/>
    </row>
    <row r="327" spans="1:6" x14ac:dyDescent="0.3">
      <c r="A327" s="10" t="s">
        <v>596</v>
      </c>
      <c r="B327" s="9" t="s">
        <v>43</v>
      </c>
      <c r="C327" s="9" t="s">
        <v>1010</v>
      </c>
      <c r="D327" s="11">
        <v>6157</v>
      </c>
      <c r="E327" s="12">
        <v>0.2924157977104187</v>
      </c>
      <c r="F327" s="13"/>
    </row>
    <row r="328" spans="1:6" x14ac:dyDescent="0.3">
      <c r="A328" s="10" t="s">
        <v>365</v>
      </c>
      <c r="B328" s="9" t="s">
        <v>682</v>
      </c>
      <c r="C328" s="9" t="s">
        <v>1011</v>
      </c>
      <c r="D328" s="11">
        <v>6858</v>
      </c>
      <c r="E328" s="12">
        <v>0.29064071178436279</v>
      </c>
      <c r="F328" s="13"/>
    </row>
    <row r="329" spans="1:6" x14ac:dyDescent="0.3">
      <c r="A329" s="10" t="s">
        <v>503</v>
      </c>
      <c r="B329" s="9" t="s">
        <v>43</v>
      </c>
      <c r="C329" s="9" t="s">
        <v>1012</v>
      </c>
      <c r="D329" s="11">
        <v>4839</v>
      </c>
      <c r="E329" s="12">
        <v>0.28966844081878662</v>
      </c>
      <c r="F329" s="13"/>
    </row>
    <row r="330" spans="1:6" x14ac:dyDescent="0.3">
      <c r="A330" s="10" t="s">
        <v>197</v>
      </c>
      <c r="B330" s="9" t="s">
        <v>40</v>
      </c>
      <c r="C330" s="9" t="s">
        <v>1013</v>
      </c>
      <c r="D330" s="11">
        <v>5408</v>
      </c>
      <c r="E330" s="12">
        <v>0.2888910174369812</v>
      </c>
      <c r="F330" s="13"/>
    </row>
    <row r="331" spans="1:6" x14ac:dyDescent="0.3">
      <c r="A331" s="10" t="s">
        <v>518</v>
      </c>
      <c r="B331" s="9" t="s">
        <v>38</v>
      </c>
      <c r="C331" s="9" t="s">
        <v>1014</v>
      </c>
      <c r="D331" s="11">
        <v>6260</v>
      </c>
      <c r="E331" s="12">
        <v>0.28851589560508728</v>
      </c>
      <c r="F331" s="16"/>
    </row>
    <row r="332" spans="1:6" x14ac:dyDescent="0.3">
      <c r="A332" s="10" t="s">
        <v>397</v>
      </c>
      <c r="B332" s="9" t="s">
        <v>44</v>
      </c>
      <c r="C332" s="9" t="s">
        <v>1015</v>
      </c>
      <c r="D332" s="11">
        <v>6686</v>
      </c>
      <c r="E332" s="17">
        <v>0.28841942548751831</v>
      </c>
      <c r="F332" s="18"/>
    </row>
    <row r="333" spans="1:6" x14ac:dyDescent="0.3">
      <c r="A333" s="10" t="s">
        <v>652</v>
      </c>
      <c r="B333" s="9" t="s">
        <v>36</v>
      </c>
      <c r="C333" s="9" t="s">
        <v>1016</v>
      </c>
      <c r="D333" s="11">
        <v>6297</v>
      </c>
      <c r="E333" s="17">
        <v>0.28790763020515442</v>
      </c>
      <c r="F333" s="18"/>
    </row>
    <row r="334" spans="1:6" x14ac:dyDescent="0.3">
      <c r="A334" s="10" t="s">
        <v>545</v>
      </c>
      <c r="B334" s="9" t="s">
        <v>43</v>
      </c>
      <c r="C334" s="9" t="s">
        <v>1017</v>
      </c>
      <c r="D334" s="11">
        <v>7446</v>
      </c>
      <c r="E334" s="17">
        <v>0.28781110048294067</v>
      </c>
      <c r="F334" s="18"/>
    </row>
    <row r="335" spans="1:6" x14ac:dyDescent="0.3">
      <c r="A335" s="10" t="s">
        <v>125</v>
      </c>
      <c r="B335" s="9" t="s">
        <v>43</v>
      </c>
      <c r="C335" s="9" t="s">
        <v>1018</v>
      </c>
      <c r="D335" s="11">
        <v>4605</v>
      </c>
      <c r="E335" s="17">
        <v>0.28781107068061829</v>
      </c>
      <c r="F335" s="18"/>
    </row>
    <row r="336" spans="1:6" x14ac:dyDescent="0.3">
      <c r="A336" s="10" t="s">
        <v>629</v>
      </c>
      <c r="B336" s="9" t="s">
        <v>35</v>
      </c>
      <c r="C336" s="9" t="s">
        <v>1019</v>
      </c>
      <c r="D336" s="11">
        <v>4727</v>
      </c>
      <c r="E336" s="17">
        <v>0.28754153847694397</v>
      </c>
      <c r="F336" s="18"/>
    </row>
    <row r="337" spans="1:7" x14ac:dyDescent="0.3">
      <c r="A337" s="10" t="s">
        <v>514</v>
      </c>
      <c r="B337" s="9" t="s">
        <v>38</v>
      </c>
      <c r="C337" s="9" t="s">
        <v>1020</v>
      </c>
      <c r="D337" s="11">
        <v>5907</v>
      </c>
      <c r="E337" s="17">
        <v>0.28705891966819763</v>
      </c>
      <c r="F337" s="18"/>
    </row>
    <row r="338" spans="1:7" x14ac:dyDescent="0.3">
      <c r="A338" s="10" t="s">
        <v>235</v>
      </c>
      <c r="B338" s="9" t="s">
        <v>39</v>
      </c>
      <c r="C338" s="9" t="s">
        <v>1021</v>
      </c>
      <c r="D338" s="11">
        <v>7750</v>
      </c>
      <c r="E338" s="12">
        <v>0.28657189011573792</v>
      </c>
      <c r="F338" s="19"/>
      <c r="G338" s="11"/>
    </row>
    <row r="339" spans="1:7" x14ac:dyDescent="0.3">
      <c r="A339" s="10" t="s">
        <v>413</v>
      </c>
      <c r="B339" s="9" t="s">
        <v>37</v>
      </c>
      <c r="C339" s="9" t="s">
        <v>1022</v>
      </c>
      <c r="D339" s="11">
        <v>6074</v>
      </c>
      <c r="E339" s="12">
        <v>0.28536674380302429</v>
      </c>
      <c r="F339" s="13"/>
    </row>
    <row r="340" spans="1:7" x14ac:dyDescent="0.3">
      <c r="A340" s="10" t="s">
        <v>227</v>
      </c>
      <c r="B340" s="9" t="s">
        <v>42</v>
      </c>
      <c r="C340" s="9" t="s">
        <v>1023</v>
      </c>
      <c r="D340" s="11">
        <v>7210</v>
      </c>
      <c r="E340" s="12">
        <v>0.28531157970428467</v>
      </c>
      <c r="F340" s="13"/>
    </row>
    <row r="341" spans="1:7" x14ac:dyDescent="0.3">
      <c r="A341" s="10" t="s">
        <v>607</v>
      </c>
      <c r="B341" s="9" t="s">
        <v>35</v>
      </c>
      <c r="C341" s="9" t="s">
        <v>1024</v>
      </c>
      <c r="D341" s="11">
        <v>4402</v>
      </c>
      <c r="E341" s="12">
        <v>0.28506660461425781</v>
      </c>
      <c r="F341" s="13"/>
    </row>
    <row r="342" spans="1:7" x14ac:dyDescent="0.3">
      <c r="A342" s="10" t="s">
        <v>126</v>
      </c>
      <c r="B342" s="9" t="s">
        <v>43</v>
      </c>
      <c r="C342" s="9" t="s">
        <v>1025</v>
      </c>
      <c r="D342" s="11">
        <v>5534</v>
      </c>
      <c r="E342" s="12">
        <v>0.2840636670589447</v>
      </c>
      <c r="F342" s="13"/>
    </row>
    <row r="343" spans="1:7" x14ac:dyDescent="0.3">
      <c r="A343" s="10" t="s">
        <v>249</v>
      </c>
      <c r="B343" s="9" t="s">
        <v>40</v>
      </c>
      <c r="C343" s="9" t="s">
        <v>1026</v>
      </c>
      <c r="D343" s="11">
        <v>4850</v>
      </c>
      <c r="E343" s="12">
        <v>0.28406256437301636</v>
      </c>
      <c r="F343" s="13"/>
    </row>
    <row r="344" spans="1:7" x14ac:dyDescent="0.3">
      <c r="A344" s="10" t="s">
        <v>534</v>
      </c>
      <c r="B344" s="9" t="s">
        <v>44</v>
      </c>
      <c r="C344" s="9" t="s">
        <v>1027</v>
      </c>
      <c r="D344" s="11">
        <v>4896</v>
      </c>
      <c r="E344" s="12">
        <v>0.28395292162895203</v>
      </c>
      <c r="F344" s="13"/>
    </row>
    <row r="345" spans="1:7" x14ac:dyDescent="0.3">
      <c r="A345" s="10" t="s">
        <v>431</v>
      </c>
      <c r="B345" s="9" t="s">
        <v>40</v>
      </c>
      <c r="C345" s="9" t="s">
        <v>1028</v>
      </c>
      <c r="D345" s="11">
        <v>4399</v>
      </c>
      <c r="E345" s="12">
        <v>0.28335413336753845</v>
      </c>
      <c r="F345" s="13"/>
    </row>
    <row r="346" spans="1:7" x14ac:dyDescent="0.3">
      <c r="A346" s="10" t="s">
        <v>206</v>
      </c>
      <c r="B346" s="9" t="s">
        <v>43</v>
      </c>
      <c r="C346" s="9" t="s">
        <v>1029</v>
      </c>
      <c r="D346" s="11">
        <v>5369</v>
      </c>
      <c r="E346" s="12">
        <v>0.28307762742042542</v>
      </c>
      <c r="F346" s="13"/>
    </row>
    <row r="347" spans="1:7" x14ac:dyDescent="0.3">
      <c r="A347" s="10" t="s">
        <v>558</v>
      </c>
      <c r="B347" s="9" t="s">
        <v>43</v>
      </c>
      <c r="C347" s="9" t="s">
        <v>1030</v>
      </c>
      <c r="D347" s="11">
        <v>5009</v>
      </c>
      <c r="E347" s="12">
        <v>0.28307762742042542</v>
      </c>
      <c r="F347" s="13"/>
    </row>
    <row r="348" spans="1:7" x14ac:dyDescent="0.3">
      <c r="A348" s="10" t="s">
        <v>51</v>
      </c>
      <c r="B348" s="9" t="s">
        <v>37</v>
      </c>
      <c r="C348" s="9" t="s">
        <v>1031</v>
      </c>
      <c r="D348" s="11">
        <v>5190</v>
      </c>
      <c r="E348" s="12">
        <v>0.28288879990577698</v>
      </c>
      <c r="F348" s="13"/>
    </row>
    <row r="349" spans="1:7" x14ac:dyDescent="0.3">
      <c r="A349" s="10" t="s">
        <v>274</v>
      </c>
      <c r="B349" s="9" t="s">
        <v>44</v>
      </c>
      <c r="C349" s="9" t="s">
        <v>1032</v>
      </c>
      <c r="D349" s="11">
        <v>5692</v>
      </c>
      <c r="E349" s="12">
        <v>0.28282254934310913</v>
      </c>
      <c r="F349" s="13"/>
    </row>
    <row r="350" spans="1:7" x14ac:dyDescent="0.3">
      <c r="A350" s="10" t="s">
        <v>310</v>
      </c>
      <c r="B350" s="9" t="s">
        <v>37</v>
      </c>
      <c r="C350" s="9" t="s">
        <v>1033</v>
      </c>
      <c r="D350" s="11">
        <v>5938</v>
      </c>
      <c r="E350" s="12">
        <v>0.28205308318138123</v>
      </c>
      <c r="F350" s="13"/>
    </row>
    <row r="351" spans="1:7" x14ac:dyDescent="0.3">
      <c r="A351" s="10" t="s">
        <v>426</v>
      </c>
      <c r="B351" s="9" t="s">
        <v>38</v>
      </c>
      <c r="C351" s="9" t="s">
        <v>1034</v>
      </c>
      <c r="D351" s="11">
        <v>5708</v>
      </c>
      <c r="E351" s="12">
        <v>0.28180161118507385</v>
      </c>
      <c r="F351" s="13"/>
    </row>
    <row r="352" spans="1:7" x14ac:dyDescent="0.3">
      <c r="A352" s="10" t="s">
        <v>616</v>
      </c>
      <c r="B352" s="9" t="s">
        <v>35</v>
      </c>
      <c r="C352" s="9" t="s">
        <v>1035</v>
      </c>
      <c r="D352" s="11">
        <v>4807</v>
      </c>
      <c r="E352" s="12">
        <v>0.2816978394985199</v>
      </c>
      <c r="F352" s="13"/>
    </row>
    <row r="353" spans="1:6" x14ac:dyDescent="0.3">
      <c r="A353" s="10" t="s">
        <v>298</v>
      </c>
      <c r="B353" s="9" t="s">
        <v>42</v>
      </c>
      <c r="C353" s="9" t="s">
        <v>1036</v>
      </c>
      <c r="D353" s="11">
        <v>6267</v>
      </c>
      <c r="E353" s="12">
        <v>0.28166797757148743</v>
      </c>
      <c r="F353" s="13"/>
    </row>
    <row r="354" spans="1:6" x14ac:dyDescent="0.3">
      <c r="A354" s="10" t="s">
        <v>89</v>
      </c>
      <c r="B354" s="9" t="s">
        <v>41</v>
      </c>
      <c r="C354" s="9" t="s">
        <v>1037</v>
      </c>
      <c r="D354" s="11">
        <v>6235</v>
      </c>
      <c r="E354" s="12">
        <v>0.28134968876838684</v>
      </c>
      <c r="F354" s="13"/>
    </row>
    <row r="355" spans="1:6" x14ac:dyDescent="0.3">
      <c r="A355" s="10" t="s">
        <v>376</v>
      </c>
      <c r="B355" s="9" t="s">
        <v>39</v>
      </c>
      <c r="C355" s="9" t="s">
        <v>1038</v>
      </c>
      <c r="D355" s="11">
        <v>6884</v>
      </c>
      <c r="E355" s="12">
        <v>0.2812369167804718</v>
      </c>
      <c r="F355" s="13"/>
    </row>
    <row r="356" spans="1:6" x14ac:dyDescent="0.3">
      <c r="A356" s="10" t="s">
        <v>254</v>
      </c>
      <c r="B356" s="9" t="s">
        <v>37</v>
      </c>
      <c r="C356" s="9" t="s">
        <v>1039</v>
      </c>
      <c r="D356" s="11">
        <v>7849</v>
      </c>
      <c r="E356" s="12">
        <v>0.28121241927146912</v>
      </c>
      <c r="F356" s="13"/>
    </row>
    <row r="357" spans="1:6" x14ac:dyDescent="0.3">
      <c r="A357" s="10" t="s">
        <v>671</v>
      </c>
      <c r="B357" s="9" t="s">
        <v>36</v>
      </c>
      <c r="C357" s="9" t="s">
        <v>1040</v>
      </c>
      <c r="D357" s="11">
        <v>6220</v>
      </c>
      <c r="E357" s="12">
        <v>0.28071838617324829</v>
      </c>
      <c r="F357" s="13"/>
    </row>
    <row r="358" spans="1:6" x14ac:dyDescent="0.3">
      <c r="A358" s="10" t="s">
        <v>418</v>
      </c>
      <c r="B358" s="9" t="s">
        <v>43</v>
      </c>
      <c r="C358" s="9" t="s">
        <v>1041</v>
      </c>
      <c r="D358" s="11">
        <v>4990</v>
      </c>
      <c r="E358" s="12">
        <v>0.28017574548721313</v>
      </c>
      <c r="F358" s="13"/>
    </row>
    <row r="359" spans="1:6" x14ac:dyDescent="0.3">
      <c r="A359" s="10" t="s">
        <v>84</v>
      </c>
      <c r="B359" s="9" t="s">
        <v>38</v>
      </c>
      <c r="C359" s="9" t="s">
        <v>1042</v>
      </c>
      <c r="D359" s="11">
        <v>9080</v>
      </c>
      <c r="E359" s="12">
        <v>0.27948909997940063</v>
      </c>
      <c r="F359" s="13"/>
    </row>
    <row r="360" spans="1:6" x14ac:dyDescent="0.3">
      <c r="A360" s="10" t="s">
        <v>662</v>
      </c>
      <c r="B360" s="9" t="s">
        <v>36</v>
      </c>
      <c r="C360" s="9" t="s">
        <v>1043</v>
      </c>
      <c r="D360" s="11">
        <v>5215</v>
      </c>
      <c r="E360" s="12">
        <v>0.27887070178985596</v>
      </c>
      <c r="F360" s="13"/>
    </row>
    <row r="361" spans="1:6" x14ac:dyDescent="0.3">
      <c r="A361" s="10" t="s">
        <v>242</v>
      </c>
      <c r="B361" s="9" t="s">
        <v>41</v>
      </c>
      <c r="C361" s="9" t="s">
        <v>1044</v>
      </c>
      <c r="D361" s="11">
        <v>4696</v>
      </c>
      <c r="E361" s="12">
        <v>0.27800279855728149</v>
      </c>
      <c r="F361" s="13"/>
    </row>
    <row r="362" spans="1:6" x14ac:dyDescent="0.3">
      <c r="A362" s="10" t="s">
        <v>579</v>
      </c>
      <c r="B362" s="9" t="s">
        <v>41</v>
      </c>
      <c r="C362" s="9" t="s">
        <v>1045</v>
      </c>
      <c r="D362" s="11">
        <v>4145</v>
      </c>
      <c r="E362" s="12">
        <v>0.27800279855728149</v>
      </c>
      <c r="F362" s="13"/>
    </row>
    <row r="363" spans="1:6" x14ac:dyDescent="0.3">
      <c r="A363" s="10" t="s">
        <v>555</v>
      </c>
      <c r="B363" s="9" t="s">
        <v>39</v>
      </c>
      <c r="C363" s="9" t="s">
        <v>1046</v>
      </c>
      <c r="D363" s="11">
        <v>5885</v>
      </c>
      <c r="E363" s="12">
        <v>0.27764508128166199</v>
      </c>
      <c r="F363" s="13"/>
    </row>
    <row r="364" spans="1:6" x14ac:dyDescent="0.3">
      <c r="A364" s="10" t="s">
        <v>383</v>
      </c>
      <c r="B364" s="9" t="s">
        <v>37</v>
      </c>
      <c r="C364" s="9" t="s">
        <v>1047</v>
      </c>
      <c r="D364" s="11">
        <v>5326</v>
      </c>
      <c r="E364" s="12">
        <v>0.27693569660186768</v>
      </c>
      <c r="F364" s="13"/>
    </row>
    <row r="365" spans="1:6" x14ac:dyDescent="0.3">
      <c r="A365" s="10" t="s">
        <v>602</v>
      </c>
      <c r="B365" s="9" t="s">
        <v>35</v>
      </c>
      <c r="C365" s="9" t="s">
        <v>1048</v>
      </c>
      <c r="D365" s="11">
        <v>4915</v>
      </c>
      <c r="E365" s="12">
        <v>0.27649721503257751</v>
      </c>
      <c r="F365" s="13"/>
    </row>
    <row r="366" spans="1:6" x14ac:dyDescent="0.3">
      <c r="A366" s="10" t="s">
        <v>356</v>
      </c>
      <c r="B366" s="9" t="s">
        <v>37</v>
      </c>
      <c r="C366" s="9" t="s">
        <v>1049</v>
      </c>
      <c r="D366" s="11">
        <v>7049</v>
      </c>
      <c r="E366" s="12">
        <v>0.2751908004283905</v>
      </c>
      <c r="F366" s="13"/>
    </row>
    <row r="367" spans="1:6" x14ac:dyDescent="0.3">
      <c r="A367" s="10" t="s">
        <v>59</v>
      </c>
      <c r="B367" s="9" t="s">
        <v>37</v>
      </c>
      <c r="C367" s="9" t="s">
        <v>1050</v>
      </c>
      <c r="D367" s="11">
        <v>5927</v>
      </c>
      <c r="E367" s="12">
        <v>0.27519077062606812</v>
      </c>
      <c r="F367" s="13"/>
    </row>
    <row r="368" spans="1:6" x14ac:dyDescent="0.3">
      <c r="A368" s="10" t="s">
        <v>597</v>
      </c>
      <c r="B368" s="9" t="s">
        <v>682</v>
      </c>
      <c r="C368" s="9" t="s">
        <v>1051</v>
      </c>
      <c r="D368" s="11">
        <v>5054</v>
      </c>
      <c r="E368" s="12">
        <v>0.27496716380119324</v>
      </c>
      <c r="F368" s="13"/>
    </row>
    <row r="369" spans="1:6" x14ac:dyDescent="0.3">
      <c r="A369" s="10" t="s">
        <v>642</v>
      </c>
      <c r="B369" s="9" t="s">
        <v>35</v>
      </c>
      <c r="C369" s="9" t="s">
        <v>1052</v>
      </c>
      <c r="D369" s="11">
        <v>4409</v>
      </c>
      <c r="E369" s="12">
        <v>0.2747243344783783</v>
      </c>
      <c r="F369" s="13"/>
    </row>
    <row r="370" spans="1:6" x14ac:dyDescent="0.3">
      <c r="A370" s="10" t="s">
        <v>258</v>
      </c>
      <c r="B370" s="9" t="s">
        <v>40</v>
      </c>
      <c r="C370" s="9" t="s">
        <v>1053</v>
      </c>
      <c r="D370" s="11">
        <v>5489</v>
      </c>
      <c r="E370" s="12">
        <v>0.27448886632919312</v>
      </c>
      <c r="F370" s="13"/>
    </row>
    <row r="371" spans="1:6" x14ac:dyDescent="0.3">
      <c r="A371" s="10" t="s">
        <v>58</v>
      </c>
      <c r="B371" s="9" t="s">
        <v>37</v>
      </c>
      <c r="C371" s="9" t="s">
        <v>1054</v>
      </c>
      <c r="D371" s="11">
        <v>5065</v>
      </c>
      <c r="E371" s="12">
        <v>0.27342629432678223</v>
      </c>
      <c r="F371" s="13"/>
    </row>
    <row r="372" spans="1:6" x14ac:dyDescent="0.3">
      <c r="A372" s="10" t="s">
        <v>232</v>
      </c>
      <c r="B372" s="9" t="s">
        <v>682</v>
      </c>
      <c r="C372" s="9" t="s">
        <v>1055</v>
      </c>
      <c r="D372" s="11">
        <v>5624</v>
      </c>
      <c r="E372" s="12">
        <v>0.27329424023628235</v>
      </c>
      <c r="F372" s="13"/>
    </row>
    <row r="373" spans="1:6" x14ac:dyDescent="0.3">
      <c r="A373" s="10" t="s">
        <v>368</v>
      </c>
      <c r="B373" s="9" t="s">
        <v>682</v>
      </c>
      <c r="C373" s="9" t="s">
        <v>1056</v>
      </c>
      <c r="D373" s="11">
        <v>5731</v>
      </c>
      <c r="E373" s="12">
        <v>0.27329421043395996</v>
      </c>
      <c r="F373" s="13"/>
    </row>
    <row r="374" spans="1:6" x14ac:dyDescent="0.3">
      <c r="A374" s="10" t="s">
        <v>120</v>
      </c>
      <c r="B374" s="9" t="s">
        <v>42</v>
      </c>
      <c r="C374" s="9" t="s">
        <v>1057</v>
      </c>
      <c r="D374" s="11">
        <v>4993</v>
      </c>
      <c r="E374" s="12">
        <v>0.27296647429466248</v>
      </c>
      <c r="F374" s="13"/>
    </row>
    <row r="375" spans="1:6" x14ac:dyDescent="0.3">
      <c r="A375" s="10" t="s">
        <v>613</v>
      </c>
      <c r="B375" s="9" t="s">
        <v>35</v>
      </c>
      <c r="C375" s="9" t="s">
        <v>1058</v>
      </c>
      <c r="D375" s="11">
        <v>4703</v>
      </c>
      <c r="E375" s="12">
        <v>0.2729317843914032</v>
      </c>
      <c r="F375" s="13"/>
    </row>
    <row r="376" spans="1:6" x14ac:dyDescent="0.3">
      <c r="A376" s="10" t="s">
        <v>90</v>
      </c>
      <c r="B376" s="9" t="s">
        <v>41</v>
      </c>
      <c r="C376" s="9" t="s">
        <v>1059</v>
      </c>
      <c r="D376" s="11">
        <v>3901</v>
      </c>
      <c r="E376" s="12">
        <v>0.27287662029266357</v>
      </c>
      <c r="F376" s="13"/>
    </row>
    <row r="377" spans="1:6" x14ac:dyDescent="0.3">
      <c r="A377" s="10" t="s">
        <v>109</v>
      </c>
      <c r="B377" s="9" t="s">
        <v>42</v>
      </c>
      <c r="C377" s="9" t="s">
        <v>1060</v>
      </c>
      <c r="D377" s="11">
        <v>8439</v>
      </c>
      <c r="E377" s="12">
        <v>0.27238798141479492</v>
      </c>
      <c r="F377" s="13"/>
    </row>
    <row r="378" spans="1:6" x14ac:dyDescent="0.3">
      <c r="A378" s="10" t="s">
        <v>170</v>
      </c>
      <c r="B378" s="9" t="s">
        <v>38</v>
      </c>
      <c r="C378" s="9" t="s">
        <v>1061</v>
      </c>
      <c r="D378" s="11">
        <v>7346</v>
      </c>
      <c r="E378" s="12">
        <v>0.27227002382278442</v>
      </c>
      <c r="F378" s="13"/>
    </row>
    <row r="379" spans="1:6" x14ac:dyDescent="0.3">
      <c r="A379" s="10" t="s">
        <v>319</v>
      </c>
      <c r="B379" s="9" t="s">
        <v>39</v>
      </c>
      <c r="C379" s="9" t="s">
        <v>1062</v>
      </c>
      <c r="D379" s="11">
        <v>6666</v>
      </c>
      <c r="E379" s="12">
        <v>0.27220460772514343</v>
      </c>
      <c r="F379" s="13"/>
    </row>
    <row r="380" spans="1:6" x14ac:dyDescent="0.3">
      <c r="A380" s="10" t="s">
        <v>70</v>
      </c>
      <c r="B380" s="9" t="s">
        <v>38</v>
      </c>
      <c r="C380" s="9" t="s">
        <v>1063</v>
      </c>
      <c r="D380" s="11">
        <v>7369</v>
      </c>
      <c r="E380" s="12">
        <v>0.27144411206245422</v>
      </c>
      <c r="F380" s="13"/>
    </row>
    <row r="381" spans="1:6" x14ac:dyDescent="0.3">
      <c r="A381" s="10" t="s">
        <v>217</v>
      </c>
      <c r="B381" s="9" t="s">
        <v>682</v>
      </c>
      <c r="C381" s="9" t="s">
        <v>1064</v>
      </c>
      <c r="D381" s="11">
        <v>4878</v>
      </c>
      <c r="E381" s="12">
        <v>0.27074885368347168</v>
      </c>
      <c r="F381" s="13"/>
    </row>
    <row r="382" spans="1:6" x14ac:dyDescent="0.3">
      <c r="A382" s="10" t="s">
        <v>572</v>
      </c>
      <c r="B382" s="9" t="s">
        <v>42</v>
      </c>
      <c r="C382" s="9" t="s">
        <v>1065</v>
      </c>
      <c r="D382" s="11">
        <v>5165</v>
      </c>
      <c r="E382" s="12">
        <v>0.27042898535728455</v>
      </c>
      <c r="F382" s="13"/>
    </row>
    <row r="383" spans="1:6" x14ac:dyDescent="0.3">
      <c r="A383" s="10" t="s">
        <v>318</v>
      </c>
      <c r="B383" s="9" t="s">
        <v>39</v>
      </c>
      <c r="C383" s="9" t="s">
        <v>1066</v>
      </c>
      <c r="D383" s="11">
        <v>6497</v>
      </c>
      <c r="E383" s="12">
        <v>0.27037703990936279</v>
      </c>
      <c r="F383" s="13"/>
    </row>
    <row r="384" spans="1:6" x14ac:dyDescent="0.3">
      <c r="A384" s="10" t="s">
        <v>578</v>
      </c>
      <c r="B384" s="9" t="s">
        <v>44</v>
      </c>
      <c r="C384" s="9" t="s">
        <v>1067</v>
      </c>
      <c r="D384" s="11">
        <v>4865</v>
      </c>
      <c r="E384" s="12">
        <v>0.2700236439704895</v>
      </c>
      <c r="F384" s="13"/>
    </row>
    <row r="385" spans="1:6" x14ac:dyDescent="0.3">
      <c r="A385" s="10" t="s">
        <v>178</v>
      </c>
      <c r="B385" s="9" t="s">
        <v>682</v>
      </c>
      <c r="C385" s="9" t="s">
        <v>1068</v>
      </c>
      <c r="D385" s="11">
        <v>4398</v>
      </c>
      <c r="E385" s="12">
        <v>0.26989078521728516</v>
      </c>
      <c r="F385" s="13"/>
    </row>
    <row r="386" spans="1:6" x14ac:dyDescent="0.3">
      <c r="A386" s="10" t="s">
        <v>434</v>
      </c>
      <c r="B386" s="9" t="s">
        <v>38</v>
      </c>
      <c r="C386" s="9" t="s">
        <v>1069</v>
      </c>
      <c r="D386" s="11">
        <v>7639</v>
      </c>
      <c r="E386" s="12">
        <v>0.26977807283401489</v>
      </c>
      <c r="F386" s="13"/>
    </row>
    <row r="387" spans="1:6" x14ac:dyDescent="0.3">
      <c r="A387" s="10" t="s">
        <v>612</v>
      </c>
      <c r="B387" s="9" t="s">
        <v>35</v>
      </c>
      <c r="C387" s="9" t="s">
        <v>1070</v>
      </c>
      <c r="D387" s="11">
        <v>4845</v>
      </c>
      <c r="E387" s="12">
        <v>0.26928767561912537</v>
      </c>
      <c r="F387" s="13"/>
    </row>
    <row r="388" spans="1:6" x14ac:dyDescent="0.3">
      <c r="A388" s="10" t="s">
        <v>468</v>
      </c>
      <c r="B388" s="9" t="s">
        <v>42</v>
      </c>
      <c r="C388" s="9" t="s">
        <v>1071</v>
      </c>
      <c r="D388" s="11">
        <v>6456</v>
      </c>
      <c r="E388" s="12">
        <v>0.26915165781974792</v>
      </c>
      <c r="F388" s="13"/>
    </row>
    <row r="389" spans="1:6" x14ac:dyDescent="0.3">
      <c r="A389" s="10" t="s">
        <v>236</v>
      </c>
      <c r="B389" s="9" t="s">
        <v>43</v>
      </c>
      <c r="C389" s="9" t="s">
        <v>1072</v>
      </c>
      <c r="D389" s="11">
        <v>5028</v>
      </c>
      <c r="E389" s="12">
        <v>0.26913893222808838</v>
      </c>
      <c r="F389" s="13"/>
    </row>
    <row r="390" spans="1:6" x14ac:dyDescent="0.3">
      <c r="A390" s="10" t="s">
        <v>328</v>
      </c>
      <c r="B390" s="9" t="s">
        <v>41</v>
      </c>
      <c r="C390" s="9" t="s">
        <v>1073</v>
      </c>
      <c r="D390" s="11">
        <v>5448</v>
      </c>
      <c r="E390" s="12">
        <v>0.26883804798126221</v>
      </c>
      <c r="F390" s="13"/>
    </row>
    <row r="391" spans="1:6" x14ac:dyDescent="0.3">
      <c r="A391" s="10" t="s">
        <v>148</v>
      </c>
      <c r="B391" s="9" t="s">
        <v>35</v>
      </c>
      <c r="C391" s="9" t="s">
        <v>1074</v>
      </c>
      <c r="D391" s="11">
        <v>4353</v>
      </c>
      <c r="E391" s="12">
        <v>0.26836439967155457</v>
      </c>
      <c r="F391" s="13"/>
    </row>
    <row r="392" spans="1:6" x14ac:dyDescent="0.3">
      <c r="A392" s="10" t="s">
        <v>306</v>
      </c>
      <c r="B392" s="9" t="s">
        <v>43</v>
      </c>
      <c r="C392" s="9" t="s">
        <v>1075</v>
      </c>
      <c r="D392" s="11">
        <v>4725</v>
      </c>
      <c r="E392" s="12">
        <v>0.26810470223426819</v>
      </c>
      <c r="F392" s="13"/>
    </row>
    <row r="393" spans="1:6" x14ac:dyDescent="0.3">
      <c r="A393" s="10" t="s">
        <v>94</v>
      </c>
      <c r="B393" s="9" t="s">
        <v>41</v>
      </c>
      <c r="C393" s="9" t="s">
        <v>1076</v>
      </c>
      <c r="D393" s="11">
        <v>5127</v>
      </c>
      <c r="E393" s="12">
        <v>0.26766794919967651</v>
      </c>
      <c r="F393" s="13"/>
    </row>
    <row r="394" spans="1:6" x14ac:dyDescent="0.3">
      <c r="A394" s="10" t="s">
        <v>547</v>
      </c>
      <c r="B394" s="9" t="s">
        <v>43</v>
      </c>
      <c r="C394" s="9" t="s">
        <v>1077</v>
      </c>
      <c r="D394" s="11">
        <v>6154</v>
      </c>
      <c r="E394" s="12">
        <v>0.26706531643867493</v>
      </c>
      <c r="F394" s="13"/>
    </row>
    <row r="395" spans="1:6" x14ac:dyDescent="0.3">
      <c r="A395" s="10" t="s">
        <v>153</v>
      </c>
      <c r="B395" s="9" t="s">
        <v>36</v>
      </c>
      <c r="C395" s="9" t="s">
        <v>1078</v>
      </c>
      <c r="D395" s="11">
        <v>5092</v>
      </c>
      <c r="E395" s="12">
        <v>0.26636916399002075</v>
      </c>
      <c r="F395" s="13"/>
    </row>
    <row r="396" spans="1:6" x14ac:dyDescent="0.3">
      <c r="A396" s="10" t="s">
        <v>603</v>
      </c>
      <c r="B396" s="9" t="s">
        <v>35</v>
      </c>
      <c r="C396" s="9" t="s">
        <v>1079</v>
      </c>
      <c r="D396" s="11">
        <v>4648</v>
      </c>
      <c r="E396" s="12">
        <v>0.26556500792503357</v>
      </c>
      <c r="F396" s="13"/>
    </row>
    <row r="397" spans="1:6" x14ac:dyDescent="0.3">
      <c r="A397" s="10" t="s">
        <v>361</v>
      </c>
      <c r="B397" s="9" t="s">
        <v>44</v>
      </c>
      <c r="C397" s="9" t="s">
        <v>1080</v>
      </c>
      <c r="D397" s="11">
        <v>4415</v>
      </c>
      <c r="E397" s="12">
        <v>0.26520392298698425</v>
      </c>
      <c r="F397" s="13"/>
    </row>
    <row r="398" spans="1:6" x14ac:dyDescent="0.3">
      <c r="A398" s="10" t="s">
        <v>303</v>
      </c>
      <c r="B398" s="9" t="s">
        <v>37</v>
      </c>
      <c r="C398" s="9" t="s">
        <v>1081</v>
      </c>
      <c r="D398" s="11">
        <v>4993</v>
      </c>
      <c r="E398" s="12">
        <v>0.26342827081680298</v>
      </c>
      <c r="F398" s="13"/>
    </row>
    <row r="399" spans="1:6" x14ac:dyDescent="0.3">
      <c r="A399" s="10" t="s">
        <v>339</v>
      </c>
      <c r="B399" s="9" t="s">
        <v>43</v>
      </c>
      <c r="C399" s="9" t="s">
        <v>1082</v>
      </c>
      <c r="D399" s="11">
        <v>4259</v>
      </c>
      <c r="E399" s="12">
        <v>0.26285621523857117</v>
      </c>
      <c r="F399" s="13"/>
    </row>
    <row r="400" spans="1:6" x14ac:dyDescent="0.3">
      <c r="A400" s="10" t="s">
        <v>152</v>
      </c>
      <c r="B400" s="9" t="s">
        <v>35</v>
      </c>
      <c r="C400" s="9" t="s">
        <v>1083</v>
      </c>
      <c r="D400" s="11">
        <v>4529</v>
      </c>
      <c r="E400" s="12">
        <v>0.26272130012512207</v>
      </c>
      <c r="F400" s="13"/>
    </row>
    <row r="401" spans="1:6" x14ac:dyDescent="0.3">
      <c r="A401" s="10" t="s">
        <v>635</v>
      </c>
      <c r="B401" s="9" t="s">
        <v>35</v>
      </c>
      <c r="C401" s="9" t="s">
        <v>1084</v>
      </c>
      <c r="D401" s="11">
        <v>4611</v>
      </c>
      <c r="E401" s="12">
        <v>0.26272127032279968</v>
      </c>
      <c r="F401" s="13"/>
    </row>
    <row r="402" spans="1:6" x14ac:dyDescent="0.3">
      <c r="A402" s="10" t="s">
        <v>593</v>
      </c>
      <c r="B402" s="9" t="s">
        <v>42</v>
      </c>
      <c r="C402" s="9" t="s">
        <v>1085</v>
      </c>
      <c r="D402" s="11">
        <v>4652</v>
      </c>
      <c r="E402" s="12">
        <v>0.26267948746681213</v>
      </c>
      <c r="F402" s="13"/>
    </row>
    <row r="403" spans="1:6" x14ac:dyDescent="0.3">
      <c r="A403" s="10" t="s">
        <v>439</v>
      </c>
      <c r="B403" s="9" t="s">
        <v>37</v>
      </c>
      <c r="C403" s="9" t="s">
        <v>1086</v>
      </c>
      <c r="D403" s="11">
        <v>7289</v>
      </c>
      <c r="E403" s="12">
        <v>0.26242828369140625</v>
      </c>
      <c r="F403" s="13"/>
    </row>
    <row r="404" spans="1:6" x14ac:dyDescent="0.3">
      <c r="A404" s="10" t="s">
        <v>494</v>
      </c>
      <c r="B404" s="9" t="s">
        <v>682</v>
      </c>
      <c r="C404" s="9" t="s">
        <v>1087</v>
      </c>
      <c r="D404" s="11">
        <v>5538</v>
      </c>
      <c r="E404" s="12">
        <v>0.26195231080055237</v>
      </c>
      <c r="F404" s="13"/>
    </row>
    <row r="405" spans="1:6" x14ac:dyDescent="0.3">
      <c r="A405" s="10" t="s">
        <v>539</v>
      </c>
      <c r="B405" s="9" t="s">
        <v>38</v>
      </c>
      <c r="C405" s="9" t="s">
        <v>1088</v>
      </c>
      <c r="D405" s="11">
        <v>4125</v>
      </c>
      <c r="E405" s="12">
        <v>0.26116287708282471</v>
      </c>
      <c r="F405" s="13"/>
    </row>
    <row r="406" spans="1:6" x14ac:dyDescent="0.3">
      <c r="A406" s="10" t="s">
        <v>515</v>
      </c>
      <c r="B406" s="9" t="s">
        <v>43</v>
      </c>
      <c r="C406" s="9" t="s">
        <v>1089</v>
      </c>
      <c r="D406" s="11">
        <v>5236</v>
      </c>
      <c r="E406" s="12">
        <v>0.26072072982788086</v>
      </c>
      <c r="F406" s="13"/>
    </row>
    <row r="407" spans="1:6" x14ac:dyDescent="0.3">
      <c r="A407" s="10" t="s">
        <v>544</v>
      </c>
      <c r="B407" s="9" t="s">
        <v>43</v>
      </c>
      <c r="C407" s="9" t="s">
        <v>1090</v>
      </c>
      <c r="D407" s="11">
        <v>6743</v>
      </c>
      <c r="E407" s="12">
        <v>0.26072072982788086</v>
      </c>
      <c r="F407" s="13"/>
    </row>
    <row r="408" spans="1:6" x14ac:dyDescent="0.3">
      <c r="A408" s="10" t="s">
        <v>550</v>
      </c>
      <c r="B408" s="9" t="s">
        <v>682</v>
      </c>
      <c r="C408" s="9" t="s">
        <v>1091</v>
      </c>
      <c r="D408" s="11">
        <v>4619</v>
      </c>
      <c r="E408" s="12">
        <v>0.26013541221618652</v>
      </c>
      <c r="F408" s="13"/>
    </row>
    <row r="409" spans="1:6" x14ac:dyDescent="0.3">
      <c r="A409" s="10" t="s">
        <v>220</v>
      </c>
      <c r="B409" s="9" t="s">
        <v>43</v>
      </c>
      <c r="C409" s="9" t="s">
        <v>1092</v>
      </c>
      <c r="D409" s="11">
        <v>3077</v>
      </c>
      <c r="E409" s="12">
        <v>0.25964528322219849</v>
      </c>
      <c r="F409" s="13"/>
    </row>
    <row r="410" spans="1:6" x14ac:dyDescent="0.3">
      <c r="A410" s="10" t="s">
        <v>404</v>
      </c>
      <c r="B410" s="9" t="s">
        <v>38</v>
      </c>
      <c r="C410" s="9" t="s">
        <v>1093</v>
      </c>
      <c r="D410" s="11">
        <v>4708</v>
      </c>
      <c r="E410" s="12">
        <v>0.25938278436660767</v>
      </c>
      <c r="F410" s="13"/>
    </row>
    <row r="411" spans="1:6" x14ac:dyDescent="0.3">
      <c r="A411" s="10" t="s">
        <v>571</v>
      </c>
      <c r="B411" s="9" t="s">
        <v>38</v>
      </c>
      <c r="C411" s="9" t="s">
        <v>1094</v>
      </c>
      <c r="D411" s="11">
        <v>3943</v>
      </c>
      <c r="E411" s="12">
        <v>0.25938278436660767</v>
      </c>
      <c r="F411" s="13"/>
    </row>
    <row r="412" spans="1:6" x14ac:dyDescent="0.3">
      <c r="A412" s="10" t="s">
        <v>301</v>
      </c>
      <c r="B412" s="9" t="s">
        <v>39</v>
      </c>
      <c r="C412" s="9" t="s">
        <v>1095</v>
      </c>
      <c r="D412" s="11">
        <v>8266</v>
      </c>
      <c r="E412" s="12">
        <v>0.25926393270492554</v>
      </c>
      <c r="F412" s="13"/>
    </row>
    <row r="413" spans="1:6" x14ac:dyDescent="0.3">
      <c r="A413" s="10" t="s">
        <v>449</v>
      </c>
      <c r="B413" s="9" t="s">
        <v>39</v>
      </c>
      <c r="C413" s="9" t="s">
        <v>1096</v>
      </c>
      <c r="D413" s="11">
        <v>6321</v>
      </c>
      <c r="E413" s="12">
        <v>0.25926390290260315</v>
      </c>
      <c r="F413" s="13"/>
    </row>
    <row r="414" spans="1:6" x14ac:dyDescent="0.3">
      <c r="A414" s="10" t="s">
        <v>576</v>
      </c>
      <c r="B414" s="9" t="s">
        <v>43</v>
      </c>
      <c r="C414" s="9" t="s">
        <v>1097</v>
      </c>
      <c r="D414" s="11">
        <v>4280</v>
      </c>
      <c r="E414" s="12">
        <v>0.25856468081474304</v>
      </c>
      <c r="F414" s="13"/>
    </row>
    <row r="415" spans="1:6" x14ac:dyDescent="0.3">
      <c r="A415" s="10" t="s">
        <v>611</v>
      </c>
      <c r="B415" s="9" t="s">
        <v>35</v>
      </c>
      <c r="C415" s="9" t="s">
        <v>1098</v>
      </c>
      <c r="D415" s="11">
        <v>4018</v>
      </c>
      <c r="E415" s="12">
        <v>0.25788351893424988</v>
      </c>
      <c r="F415" s="13"/>
    </row>
    <row r="416" spans="1:6" x14ac:dyDescent="0.3">
      <c r="A416" s="10" t="s">
        <v>223</v>
      </c>
      <c r="B416" s="9" t="s">
        <v>43</v>
      </c>
      <c r="C416" s="9" t="s">
        <v>1099</v>
      </c>
      <c r="D416" s="11">
        <v>6493</v>
      </c>
      <c r="E416" s="12">
        <v>0.25747895240783691</v>
      </c>
      <c r="F416" s="13"/>
    </row>
    <row r="417" spans="1:6" x14ac:dyDescent="0.3">
      <c r="A417" s="10" t="s">
        <v>165</v>
      </c>
      <c r="B417" s="9" t="s">
        <v>42</v>
      </c>
      <c r="C417" s="9" t="s">
        <v>1100</v>
      </c>
      <c r="D417" s="11">
        <v>5649</v>
      </c>
      <c r="E417" s="12">
        <v>0.25739902257919312</v>
      </c>
      <c r="F417" s="13"/>
    </row>
    <row r="418" spans="1:6" x14ac:dyDescent="0.3">
      <c r="A418" s="10" t="s">
        <v>252</v>
      </c>
      <c r="B418" s="9" t="s">
        <v>682</v>
      </c>
      <c r="C418" s="9" t="s">
        <v>1101</v>
      </c>
      <c r="D418" s="11">
        <v>5295</v>
      </c>
      <c r="E418" s="12">
        <v>0.25737407803535461</v>
      </c>
      <c r="F418" s="13"/>
    </row>
    <row r="419" spans="1:6" x14ac:dyDescent="0.3">
      <c r="A419" s="10" t="s">
        <v>150</v>
      </c>
      <c r="B419" s="9" t="s">
        <v>35</v>
      </c>
      <c r="C419" s="9" t="s">
        <v>1102</v>
      </c>
      <c r="D419" s="11">
        <v>4513</v>
      </c>
      <c r="E419" s="12">
        <v>0.25690123438835144</v>
      </c>
      <c r="F419" s="13"/>
    </row>
    <row r="420" spans="1:6" x14ac:dyDescent="0.3">
      <c r="A420" s="10" t="s">
        <v>296</v>
      </c>
      <c r="B420" s="9" t="s">
        <v>42</v>
      </c>
      <c r="C420" s="9" t="s">
        <v>1103</v>
      </c>
      <c r="D420" s="11">
        <v>4701</v>
      </c>
      <c r="E420" s="12">
        <v>0.25606465339660645</v>
      </c>
      <c r="F420" s="13"/>
    </row>
    <row r="421" spans="1:6" x14ac:dyDescent="0.3">
      <c r="A421" s="10" t="s">
        <v>411</v>
      </c>
      <c r="B421" s="9" t="s">
        <v>42</v>
      </c>
      <c r="C421" s="9" t="s">
        <v>1104</v>
      </c>
      <c r="D421" s="11">
        <v>4304</v>
      </c>
      <c r="E421" s="12">
        <v>0.25606465339660645</v>
      </c>
      <c r="F421" s="13"/>
    </row>
    <row r="422" spans="1:6" x14ac:dyDescent="0.3">
      <c r="A422" s="10" t="s">
        <v>248</v>
      </c>
      <c r="B422" s="9" t="s">
        <v>39</v>
      </c>
      <c r="C422" s="9" t="s">
        <v>1105</v>
      </c>
      <c r="D422" s="11">
        <v>4533</v>
      </c>
      <c r="E422" s="12">
        <v>0.25550323724746704</v>
      </c>
      <c r="F422" s="13"/>
    </row>
    <row r="423" spans="1:6" x14ac:dyDescent="0.3">
      <c r="A423" s="10" t="s">
        <v>640</v>
      </c>
      <c r="B423" s="9" t="s">
        <v>35</v>
      </c>
      <c r="C423" s="9" t="s">
        <v>1106</v>
      </c>
      <c r="D423" s="11">
        <v>4840</v>
      </c>
      <c r="E423" s="12">
        <v>0.25492188334465027</v>
      </c>
      <c r="F423" s="13"/>
    </row>
    <row r="424" spans="1:6" x14ac:dyDescent="0.3">
      <c r="A424" s="10" t="s">
        <v>53</v>
      </c>
      <c r="B424" s="9" t="s">
        <v>37</v>
      </c>
      <c r="C424" s="9" t="s">
        <v>1107</v>
      </c>
      <c r="D424" s="11">
        <v>5216</v>
      </c>
      <c r="E424" s="12">
        <v>0.25470483303070068</v>
      </c>
      <c r="F424" s="13"/>
    </row>
    <row r="425" spans="1:6" x14ac:dyDescent="0.3">
      <c r="A425" s="10" t="s">
        <v>1108</v>
      </c>
      <c r="B425" s="9" t="s">
        <v>875</v>
      </c>
      <c r="C425" s="9" t="s">
        <v>1109</v>
      </c>
      <c r="D425" s="11">
        <v>6284</v>
      </c>
      <c r="E425" s="12">
        <v>0.25378329999999999</v>
      </c>
      <c r="F425" s="13"/>
    </row>
    <row r="426" spans="1:6" x14ac:dyDescent="0.3">
      <c r="A426" s="10" t="s">
        <v>52</v>
      </c>
      <c r="B426" s="9" t="s">
        <v>37</v>
      </c>
      <c r="C426" s="9" t="s">
        <v>1110</v>
      </c>
      <c r="D426" s="11">
        <v>5482</v>
      </c>
      <c r="E426" s="12">
        <v>0.25371742248535156</v>
      </c>
      <c r="F426" s="13"/>
    </row>
    <row r="427" spans="1:6" x14ac:dyDescent="0.3">
      <c r="A427" s="10" t="s">
        <v>473</v>
      </c>
      <c r="B427" s="9" t="s">
        <v>682</v>
      </c>
      <c r="C427" s="9" t="s">
        <v>1111</v>
      </c>
      <c r="D427" s="11">
        <v>4315</v>
      </c>
      <c r="E427" s="12">
        <v>0.25362512469291687</v>
      </c>
      <c r="F427" s="13"/>
    </row>
    <row r="428" spans="1:6" x14ac:dyDescent="0.3">
      <c r="A428" s="10" t="s">
        <v>287</v>
      </c>
      <c r="B428" s="9" t="s">
        <v>42</v>
      </c>
      <c r="C428" s="9" t="s">
        <v>1112</v>
      </c>
      <c r="D428" s="11">
        <v>5157</v>
      </c>
      <c r="E428" s="12">
        <v>0.25337871909141541</v>
      </c>
      <c r="F428" s="13"/>
    </row>
    <row r="429" spans="1:6" x14ac:dyDescent="0.3">
      <c r="A429" s="10" t="s">
        <v>568</v>
      </c>
      <c r="B429" s="9" t="s">
        <v>41</v>
      </c>
      <c r="C429" s="9" t="s">
        <v>1113</v>
      </c>
      <c r="D429" s="11">
        <v>5647</v>
      </c>
      <c r="E429" s="12">
        <v>0.25320175290107727</v>
      </c>
      <c r="F429" s="13"/>
    </row>
    <row r="430" spans="1:6" x14ac:dyDescent="0.3">
      <c r="A430" s="10" t="s">
        <v>205</v>
      </c>
      <c r="B430" s="9" t="s">
        <v>43</v>
      </c>
      <c r="C430" s="9" t="s">
        <v>1114</v>
      </c>
      <c r="D430" s="11">
        <v>5615</v>
      </c>
      <c r="E430" s="12">
        <v>0.25308442115783691</v>
      </c>
      <c r="F430" s="13"/>
    </row>
    <row r="431" spans="1:6" x14ac:dyDescent="0.3">
      <c r="A431" s="10" t="s">
        <v>501</v>
      </c>
      <c r="B431" s="9" t="s">
        <v>38</v>
      </c>
      <c r="C431" s="9" t="s">
        <v>1115</v>
      </c>
      <c r="D431" s="11">
        <v>6081</v>
      </c>
      <c r="E431" s="12">
        <v>0.25300288200378418</v>
      </c>
      <c r="F431" s="13"/>
    </row>
    <row r="432" spans="1:6" x14ac:dyDescent="0.3">
      <c r="A432" s="10" t="s">
        <v>141</v>
      </c>
      <c r="B432" s="9" t="s">
        <v>44</v>
      </c>
      <c r="C432" s="9" t="s">
        <v>1116</v>
      </c>
      <c r="D432" s="11">
        <v>6498</v>
      </c>
      <c r="E432" s="12">
        <v>0.25149437785148621</v>
      </c>
      <c r="F432" s="13"/>
    </row>
    <row r="433" spans="1:6" x14ac:dyDescent="0.3">
      <c r="A433" s="10" t="s">
        <v>50</v>
      </c>
      <c r="B433" s="9" t="s">
        <v>37</v>
      </c>
      <c r="C433" s="9" t="s">
        <v>1117</v>
      </c>
      <c r="D433" s="11">
        <v>4493</v>
      </c>
      <c r="E433" s="12">
        <v>0.2512219250202179</v>
      </c>
      <c r="F433" s="13"/>
    </row>
    <row r="434" spans="1:6" x14ac:dyDescent="0.3">
      <c r="A434" s="10" t="s">
        <v>665</v>
      </c>
      <c r="B434" s="9" t="s">
        <v>36</v>
      </c>
      <c r="C434" s="9" t="s">
        <v>1118</v>
      </c>
      <c r="D434" s="11">
        <v>4903</v>
      </c>
      <c r="E434" s="12">
        <v>0.25088596343994141</v>
      </c>
      <c r="F434" s="13"/>
    </row>
    <row r="435" spans="1:6" x14ac:dyDescent="0.3">
      <c r="A435" s="10" t="s">
        <v>460</v>
      </c>
      <c r="B435" s="9" t="s">
        <v>43</v>
      </c>
      <c r="C435" s="9" t="s">
        <v>1119</v>
      </c>
      <c r="D435" s="11">
        <v>4943</v>
      </c>
      <c r="E435" s="12">
        <v>0.25085628032684326</v>
      </c>
      <c r="F435" s="13"/>
    </row>
    <row r="436" spans="1:6" x14ac:dyDescent="0.3">
      <c r="A436" s="10" t="s">
        <v>396</v>
      </c>
      <c r="B436" s="9" t="s">
        <v>37</v>
      </c>
      <c r="C436" s="9" t="s">
        <v>1120</v>
      </c>
      <c r="D436" s="11">
        <v>4987</v>
      </c>
      <c r="E436" s="12">
        <v>0.25072568655014038</v>
      </c>
      <c r="F436" s="13"/>
    </row>
    <row r="437" spans="1:6" x14ac:dyDescent="0.3">
      <c r="A437" s="10" t="s">
        <v>390</v>
      </c>
      <c r="B437" s="9" t="s">
        <v>42</v>
      </c>
      <c r="C437" s="9" t="s">
        <v>1121</v>
      </c>
      <c r="D437" s="11">
        <v>6051</v>
      </c>
      <c r="E437" s="12">
        <v>0.25067001581192017</v>
      </c>
      <c r="F437" s="13"/>
    </row>
    <row r="438" spans="1:6" x14ac:dyDescent="0.3">
      <c r="A438" s="10" t="s">
        <v>412</v>
      </c>
      <c r="B438" s="9" t="s">
        <v>42</v>
      </c>
      <c r="C438" s="9" t="s">
        <v>1122</v>
      </c>
      <c r="D438" s="11">
        <v>3351</v>
      </c>
      <c r="E438" s="12">
        <v>0.25067001581192017</v>
      </c>
      <c r="F438" s="13"/>
    </row>
    <row r="439" spans="1:6" x14ac:dyDescent="0.3">
      <c r="A439" s="10" t="s">
        <v>560</v>
      </c>
      <c r="B439" s="9" t="s">
        <v>40</v>
      </c>
      <c r="C439" s="9" t="s">
        <v>1123</v>
      </c>
      <c r="D439" s="11">
        <v>5079</v>
      </c>
      <c r="E439" s="12">
        <v>0.25029003620147705</v>
      </c>
      <c r="F439" s="13"/>
    </row>
    <row r="440" spans="1:6" x14ac:dyDescent="0.3">
      <c r="A440" s="10" t="s">
        <v>136</v>
      </c>
      <c r="B440" s="9" t="s">
        <v>44</v>
      </c>
      <c r="C440" s="9" t="s">
        <v>1124</v>
      </c>
      <c r="D440" s="11">
        <v>4878</v>
      </c>
      <c r="E440" s="12">
        <v>0.25021490454673767</v>
      </c>
      <c r="F440" s="13"/>
    </row>
    <row r="441" spans="1:6" x14ac:dyDescent="0.3">
      <c r="A441" s="10" t="s">
        <v>68</v>
      </c>
      <c r="B441" s="9" t="s">
        <v>38</v>
      </c>
      <c r="C441" s="9" t="s">
        <v>1125</v>
      </c>
      <c r="D441" s="11">
        <v>6624</v>
      </c>
      <c r="E441" s="12">
        <v>0.25019735097885132</v>
      </c>
      <c r="F441" s="13"/>
    </row>
    <row r="442" spans="1:6" x14ac:dyDescent="0.3">
      <c r="A442" s="10" t="s">
        <v>1126</v>
      </c>
      <c r="B442" s="9" t="s">
        <v>875</v>
      </c>
      <c r="C442" s="9" t="s">
        <v>1127</v>
      </c>
      <c r="D442" s="11">
        <v>6297</v>
      </c>
      <c r="E442" s="12">
        <v>0.24890000000000001</v>
      </c>
      <c r="F442" s="13"/>
    </row>
    <row r="443" spans="1:6" x14ac:dyDescent="0.3">
      <c r="A443" s="10" t="s">
        <v>450</v>
      </c>
      <c r="B443" s="9" t="s">
        <v>682</v>
      </c>
      <c r="C443" s="9" t="s">
        <v>1128</v>
      </c>
      <c r="D443" s="11">
        <v>4737</v>
      </c>
      <c r="E443" s="12">
        <v>0.24883094429969788</v>
      </c>
      <c r="F443" s="13"/>
    </row>
    <row r="444" spans="1:6" x14ac:dyDescent="0.3">
      <c r="A444" s="10" t="s">
        <v>101</v>
      </c>
      <c r="B444" s="9" t="s">
        <v>42</v>
      </c>
      <c r="C444" s="9" t="s">
        <v>1129</v>
      </c>
      <c r="D444" s="11">
        <v>4354</v>
      </c>
      <c r="E444" s="12">
        <v>0.24793845415115356</v>
      </c>
      <c r="F444" s="13"/>
    </row>
    <row r="445" spans="1:6" x14ac:dyDescent="0.3">
      <c r="A445" s="10" t="s">
        <v>1130</v>
      </c>
      <c r="B445" s="9" t="s">
        <v>875</v>
      </c>
      <c r="C445" s="9" t="s">
        <v>1131</v>
      </c>
      <c r="D445" s="11">
        <v>7784</v>
      </c>
      <c r="E445" s="12">
        <v>0.24777869999999999</v>
      </c>
      <c r="F445" s="13"/>
    </row>
    <row r="446" spans="1:6" x14ac:dyDescent="0.3">
      <c r="A446" s="10" t="s">
        <v>54</v>
      </c>
      <c r="B446" s="9" t="s">
        <v>37</v>
      </c>
      <c r="C446" s="9" t="s">
        <v>1132</v>
      </c>
      <c r="D446" s="11">
        <v>5294</v>
      </c>
      <c r="E446" s="12">
        <v>0.24768993258476257</v>
      </c>
      <c r="F446" s="13"/>
    </row>
    <row r="447" spans="1:6" x14ac:dyDescent="0.3">
      <c r="A447" s="10" t="s">
        <v>93</v>
      </c>
      <c r="B447" s="9" t="s">
        <v>41</v>
      </c>
      <c r="C447" s="9" t="s">
        <v>1133</v>
      </c>
      <c r="D447" s="11">
        <v>5122</v>
      </c>
      <c r="E447" s="12">
        <v>0.24694265425205231</v>
      </c>
      <c r="F447" s="13"/>
    </row>
    <row r="448" spans="1:6" x14ac:dyDescent="0.3">
      <c r="A448" s="10" t="s">
        <v>632</v>
      </c>
      <c r="B448" s="9" t="s">
        <v>35</v>
      </c>
      <c r="C448" s="9" t="s">
        <v>1134</v>
      </c>
      <c r="D448" s="11">
        <v>4454</v>
      </c>
      <c r="E448" s="12">
        <v>0.24680778384208679</v>
      </c>
      <c r="F448" s="13"/>
    </row>
    <row r="449" spans="1:6" x14ac:dyDescent="0.3">
      <c r="A449" s="10" t="s">
        <v>636</v>
      </c>
      <c r="B449" s="9" t="s">
        <v>35</v>
      </c>
      <c r="C449" s="9" t="s">
        <v>1135</v>
      </c>
      <c r="D449" s="11">
        <v>5078</v>
      </c>
      <c r="E449" s="12">
        <v>0.2468077689409256</v>
      </c>
      <c r="F449" s="13"/>
    </row>
    <row r="450" spans="1:6" x14ac:dyDescent="0.3">
      <c r="A450" s="10" t="s">
        <v>117</v>
      </c>
      <c r="B450" s="9" t="s">
        <v>42</v>
      </c>
      <c r="C450" s="9" t="s">
        <v>1136</v>
      </c>
      <c r="D450" s="11">
        <v>5612</v>
      </c>
      <c r="E450" s="12">
        <v>0.24676196277141571</v>
      </c>
      <c r="F450" s="13"/>
    </row>
    <row r="451" spans="1:6" x14ac:dyDescent="0.3">
      <c r="A451" s="10" t="s">
        <v>541</v>
      </c>
      <c r="B451" s="9" t="s">
        <v>42</v>
      </c>
      <c r="C451" s="9" t="s">
        <v>1137</v>
      </c>
      <c r="D451" s="11">
        <v>4443</v>
      </c>
      <c r="E451" s="12">
        <v>0.2465641051530838</v>
      </c>
      <c r="F451" s="13"/>
    </row>
    <row r="452" spans="1:6" x14ac:dyDescent="0.3">
      <c r="A452" s="10" t="s">
        <v>127</v>
      </c>
      <c r="B452" s="9" t="s">
        <v>43</v>
      </c>
      <c r="C452" s="9" t="s">
        <v>1138</v>
      </c>
      <c r="D452" s="11">
        <v>4969</v>
      </c>
      <c r="E452" s="12">
        <v>0.24633809924125671</v>
      </c>
      <c r="F452" s="13"/>
    </row>
    <row r="453" spans="1:6" x14ac:dyDescent="0.3">
      <c r="A453" s="10" t="s">
        <v>609</v>
      </c>
      <c r="B453" s="9" t="s">
        <v>35</v>
      </c>
      <c r="C453" s="9" t="s">
        <v>1139</v>
      </c>
      <c r="D453" s="11">
        <v>3996</v>
      </c>
      <c r="E453" s="12">
        <v>0.24577139317989349</v>
      </c>
      <c r="F453" s="13"/>
    </row>
    <row r="454" spans="1:6" x14ac:dyDescent="0.3">
      <c r="A454" s="10" t="s">
        <v>645</v>
      </c>
      <c r="B454" s="9" t="s">
        <v>35</v>
      </c>
      <c r="C454" s="9" t="s">
        <v>1140</v>
      </c>
      <c r="D454" s="11">
        <v>4479</v>
      </c>
      <c r="E454" s="12">
        <v>0.24577139317989349</v>
      </c>
      <c r="F454" s="13"/>
    </row>
    <row r="455" spans="1:6" x14ac:dyDescent="0.3">
      <c r="A455" s="10" t="s">
        <v>151</v>
      </c>
      <c r="B455" s="9" t="s">
        <v>35</v>
      </c>
      <c r="C455" s="9" t="s">
        <v>1141</v>
      </c>
      <c r="D455" s="11">
        <v>4984</v>
      </c>
      <c r="E455" s="12">
        <v>0.2455841451883316</v>
      </c>
      <c r="F455" s="13"/>
    </row>
    <row r="456" spans="1:6" x14ac:dyDescent="0.3">
      <c r="A456" s="10" t="s">
        <v>1142</v>
      </c>
      <c r="B456" s="9" t="s">
        <v>875</v>
      </c>
      <c r="C456" s="9" t="s">
        <v>1143</v>
      </c>
      <c r="D456" s="11">
        <v>5716</v>
      </c>
      <c r="E456" s="12">
        <v>0.2455571</v>
      </c>
      <c r="F456" s="13"/>
    </row>
    <row r="457" spans="1:6" x14ac:dyDescent="0.3">
      <c r="A457" s="10" t="s">
        <v>75</v>
      </c>
      <c r="B457" s="9" t="s">
        <v>38</v>
      </c>
      <c r="C457" s="9" t="s">
        <v>1144</v>
      </c>
      <c r="D457" s="11">
        <v>5708</v>
      </c>
      <c r="E457" s="12">
        <v>0.24542643129825592</v>
      </c>
      <c r="F457" s="13"/>
    </row>
    <row r="458" spans="1:6" x14ac:dyDescent="0.3">
      <c r="A458" s="10" t="s">
        <v>171</v>
      </c>
      <c r="B458" s="9" t="s">
        <v>42</v>
      </c>
      <c r="C458" s="9" t="s">
        <v>1145</v>
      </c>
      <c r="D458" s="11">
        <v>5806</v>
      </c>
      <c r="E458" s="12">
        <v>0.24518407881259918</v>
      </c>
      <c r="F458" s="13"/>
    </row>
    <row r="459" spans="1:6" x14ac:dyDescent="0.3">
      <c r="A459" s="10" t="s">
        <v>487</v>
      </c>
      <c r="B459" s="9" t="s">
        <v>682</v>
      </c>
      <c r="C459" s="9" t="s">
        <v>1146</v>
      </c>
      <c r="D459" s="11">
        <v>5410</v>
      </c>
      <c r="E459" s="12">
        <v>0.24490924179553986</v>
      </c>
      <c r="F459" s="13"/>
    </row>
    <row r="460" spans="1:6" x14ac:dyDescent="0.3">
      <c r="A460" s="10" t="s">
        <v>646</v>
      </c>
      <c r="B460" s="9" t="s">
        <v>35</v>
      </c>
      <c r="C460" s="9" t="s">
        <v>1147</v>
      </c>
      <c r="D460" s="11">
        <v>3847</v>
      </c>
      <c r="E460" s="12">
        <v>0.24473008513450623</v>
      </c>
      <c r="F460" s="13"/>
    </row>
    <row r="461" spans="1:6" x14ac:dyDescent="0.3">
      <c r="A461" s="10" t="s">
        <v>424</v>
      </c>
      <c r="B461" s="9" t="s">
        <v>43</v>
      </c>
      <c r="C461" s="9" t="s">
        <v>1148</v>
      </c>
      <c r="D461" s="11">
        <v>4410</v>
      </c>
      <c r="E461" s="12">
        <v>0.24404816329479218</v>
      </c>
      <c r="F461" s="13"/>
    </row>
    <row r="462" spans="1:6" x14ac:dyDescent="0.3">
      <c r="A462" s="10" t="s">
        <v>498</v>
      </c>
      <c r="B462" s="9" t="s">
        <v>37</v>
      </c>
      <c r="C462" s="9" t="s">
        <v>1149</v>
      </c>
      <c r="D462" s="11">
        <v>4864</v>
      </c>
      <c r="E462" s="12">
        <v>0.24357375502586365</v>
      </c>
      <c r="F462" s="13"/>
    </row>
    <row r="463" spans="1:6" x14ac:dyDescent="0.3">
      <c r="A463" s="10" t="s">
        <v>155</v>
      </c>
      <c r="B463" s="9" t="s">
        <v>36</v>
      </c>
      <c r="C463" s="9" t="s">
        <v>1150</v>
      </c>
      <c r="D463" s="11">
        <v>4482</v>
      </c>
      <c r="E463" s="12">
        <v>0.24332666397094727</v>
      </c>
      <c r="F463" s="13"/>
    </row>
    <row r="464" spans="1:6" x14ac:dyDescent="0.3">
      <c r="A464" s="10" t="s">
        <v>119</v>
      </c>
      <c r="B464" s="9" t="s">
        <v>42</v>
      </c>
      <c r="C464" s="9" t="s">
        <v>1151</v>
      </c>
      <c r="D464" s="11">
        <v>5826</v>
      </c>
      <c r="E464" s="12">
        <v>0.24235978722572327</v>
      </c>
      <c r="F464" s="13"/>
    </row>
    <row r="465" spans="1:6" x14ac:dyDescent="0.3">
      <c r="A465" s="10" t="s">
        <v>246</v>
      </c>
      <c r="B465" s="9" t="s">
        <v>39</v>
      </c>
      <c r="C465" s="9" t="s">
        <v>1152</v>
      </c>
      <c r="D465" s="11">
        <v>6801</v>
      </c>
      <c r="E465" s="12">
        <v>0.2421194314956665</v>
      </c>
      <c r="F465" s="13"/>
    </row>
    <row r="466" spans="1:6" x14ac:dyDescent="0.3">
      <c r="A466" s="10" t="s">
        <v>355</v>
      </c>
      <c r="B466" s="9" t="s">
        <v>39</v>
      </c>
      <c r="C466" s="9" t="s">
        <v>1153</v>
      </c>
      <c r="D466" s="11">
        <v>5638</v>
      </c>
      <c r="E466" s="12">
        <v>0.24017933011054993</v>
      </c>
      <c r="F466" s="13"/>
    </row>
    <row r="467" spans="1:6" x14ac:dyDescent="0.3">
      <c r="A467" s="10" t="s">
        <v>1154</v>
      </c>
      <c r="B467" s="9" t="s">
        <v>875</v>
      </c>
      <c r="C467" s="9" t="s">
        <v>1155</v>
      </c>
      <c r="D467" s="11">
        <v>5760</v>
      </c>
      <c r="E467" s="12">
        <v>0.24007429999999999</v>
      </c>
      <c r="F467" s="13"/>
    </row>
    <row r="468" spans="1:6" x14ac:dyDescent="0.3">
      <c r="A468" s="10" t="s">
        <v>469</v>
      </c>
      <c r="B468" s="9" t="s">
        <v>42</v>
      </c>
      <c r="C468" s="9" t="s">
        <v>1156</v>
      </c>
      <c r="D468" s="11">
        <v>5020</v>
      </c>
      <c r="E468" s="12">
        <v>0.23960681259632111</v>
      </c>
      <c r="F468" s="13"/>
    </row>
    <row r="469" spans="1:6" x14ac:dyDescent="0.3">
      <c r="A469" s="10" t="s">
        <v>1157</v>
      </c>
      <c r="B469" s="9" t="s">
        <v>875</v>
      </c>
      <c r="C469" s="9" t="s">
        <v>1158</v>
      </c>
      <c r="D469" s="11">
        <v>6663</v>
      </c>
      <c r="E469" s="12">
        <v>0.23881189999999999</v>
      </c>
      <c r="F469" s="13"/>
    </row>
    <row r="470" spans="1:6" x14ac:dyDescent="0.3">
      <c r="A470" s="10" t="s">
        <v>1159</v>
      </c>
      <c r="B470" s="9" t="s">
        <v>875</v>
      </c>
      <c r="C470" s="9" t="s">
        <v>1160</v>
      </c>
      <c r="D470" s="11">
        <v>6846</v>
      </c>
      <c r="E470" s="12">
        <v>0.23831459999999999</v>
      </c>
      <c r="F470" s="13"/>
    </row>
    <row r="471" spans="1:6" x14ac:dyDescent="0.3">
      <c r="A471" s="10" t="s">
        <v>302</v>
      </c>
      <c r="B471" s="9" t="s">
        <v>43</v>
      </c>
      <c r="C471" s="9" t="s">
        <v>1161</v>
      </c>
      <c r="D471" s="11">
        <v>4900</v>
      </c>
      <c r="E471" s="12">
        <v>0.23823313415050507</v>
      </c>
      <c r="F471" s="13"/>
    </row>
    <row r="472" spans="1:6" x14ac:dyDescent="0.3">
      <c r="A472" s="10" t="s">
        <v>357</v>
      </c>
      <c r="B472" s="9" t="s">
        <v>39</v>
      </c>
      <c r="C472" s="9" t="s">
        <v>1162</v>
      </c>
      <c r="D472" s="11">
        <v>6459</v>
      </c>
      <c r="E472" s="12">
        <v>0.23823218047618866</v>
      </c>
      <c r="F472" s="13"/>
    </row>
    <row r="473" spans="1:6" x14ac:dyDescent="0.3">
      <c r="A473" s="10" t="s">
        <v>608</v>
      </c>
      <c r="B473" s="9" t="s">
        <v>35</v>
      </c>
      <c r="C473" s="9" t="s">
        <v>1163</v>
      </c>
      <c r="D473" s="11">
        <v>4553</v>
      </c>
      <c r="E473" s="12">
        <v>0.23730331659317017</v>
      </c>
      <c r="F473" s="13"/>
    </row>
    <row r="474" spans="1:6" x14ac:dyDescent="0.3">
      <c r="A474" s="10" t="s">
        <v>605</v>
      </c>
      <c r="B474" s="9" t="s">
        <v>35</v>
      </c>
      <c r="C474" s="9" t="s">
        <v>1164</v>
      </c>
      <c r="D474" s="11">
        <v>4565</v>
      </c>
      <c r="E474" s="12">
        <v>0.23730330169200897</v>
      </c>
      <c r="F474" s="13"/>
    </row>
    <row r="475" spans="1:6" x14ac:dyDescent="0.3">
      <c r="A475" s="10" t="s">
        <v>455</v>
      </c>
      <c r="B475" s="9" t="s">
        <v>682</v>
      </c>
      <c r="C475" s="9" t="s">
        <v>1165</v>
      </c>
      <c r="D475" s="11">
        <v>4218</v>
      </c>
      <c r="E475" s="12">
        <v>0.23683543503284454</v>
      </c>
      <c r="F475" s="13"/>
    </row>
    <row r="476" spans="1:6" x14ac:dyDescent="0.3">
      <c r="A476" s="10" t="s">
        <v>614</v>
      </c>
      <c r="B476" s="9" t="s">
        <v>35</v>
      </c>
      <c r="C476" s="9" t="s">
        <v>1166</v>
      </c>
      <c r="D476" s="11">
        <v>4133</v>
      </c>
      <c r="E476" s="12">
        <v>0.23622269928455353</v>
      </c>
      <c r="F476" s="13"/>
    </row>
    <row r="477" spans="1:6" x14ac:dyDescent="0.3">
      <c r="A477" s="10" t="s">
        <v>131</v>
      </c>
      <c r="B477" s="9" t="s">
        <v>43</v>
      </c>
      <c r="C477" s="9" t="s">
        <v>1167</v>
      </c>
      <c r="D477" s="11">
        <v>4878</v>
      </c>
      <c r="E477" s="12">
        <v>0.23587101697921753</v>
      </c>
      <c r="F477" s="13"/>
    </row>
    <row r="478" spans="1:6" x14ac:dyDescent="0.3">
      <c r="A478" s="10" t="s">
        <v>620</v>
      </c>
      <c r="B478" s="9" t="s">
        <v>35</v>
      </c>
      <c r="C478" s="9" t="s">
        <v>1168</v>
      </c>
      <c r="D478" s="11">
        <v>3623</v>
      </c>
      <c r="E478" s="12">
        <v>0.23513714969158173</v>
      </c>
      <c r="F478" s="13"/>
    </row>
    <row r="479" spans="1:6" x14ac:dyDescent="0.3">
      <c r="A479" s="10" t="s">
        <v>237</v>
      </c>
      <c r="B479" s="9" t="s">
        <v>38</v>
      </c>
      <c r="C479" s="9" t="s">
        <v>1169</v>
      </c>
      <c r="D479" s="11">
        <v>4578</v>
      </c>
      <c r="E479" s="12">
        <v>0.23451229929924011</v>
      </c>
      <c r="F479" s="13"/>
    </row>
    <row r="480" spans="1:6" x14ac:dyDescent="0.3">
      <c r="A480" s="10" t="s">
        <v>240</v>
      </c>
      <c r="B480" s="9" t="s">
        <v>39</v>
      </c>
      <c r="C480" s="9" t="s">
        <v>1170</v>
      </c>
      <c r="D480" s="11">
        <v>5175</v>
      </c>
      <c r="E480" s="12">
        <v>0.23431676626205444</v>
      </c>
      <c r="F480" s="13"/>
    </row>
    <row r="481" spans="1:6" x14ac:dyDescent="0.3">
      <c r="A481" s="10" t="s">
        <v>341</v>
      </c>
      <c r="B481" s="9" t="s">
        <v>39</v>
      </c>
      <c r="C481" s="9" t="s">
        <v>1171</v>
      </c>
      <c r="D481" s="11">
        <v>5396</v>
      </c>
      <c r="E481" s="12">
        <v>0.23431676626205444</v>
      </c>
      <c r="F481" s="13"/>
    </row>
    <row r="482" spans="1:6" x14ac:dyDescent="0.3">
      <c r="A482" s="10" t="s">
        <v>615</v>
      </c>
      <c r="B482" s="9" t="s">
        <v>35</v>
      </c>
      <c r="C482" s="9" t="s">
        <v>1172</v>
      </c>
      <c r="D482" s="11">
        <v>3650</v>
      </c>
      <c r="E482" s="12">
        <v>0.23404666781425476</v>
      </c>
      <c r="F482" s="13"/>
    </row>
    <row r="483" spans="1:6" x14ac:dyDescent="0.3">
      <c r="A483" s="10" t="s">
        <v>610</v>
      </c>
      <c r="B483" s="9" t="s">
        <v>35</v>
      </c>
      <c r="C483" s="9" t="s">
        <v>1173</v>
      </c>
      <c r="D483" s="11">
        <v>3959</v>
      </c>
      <c r="E483" s="12">
        <v>0.23404665291309357</v>
      </c>
      <c r="F483" s="13"/>
    </row>
    <row r="484" spans="1:6" x14ac:dyDescent="0.3">
      <c r="A484" s="10" t="s">
        <v>253</v>
      </c>
      <c r="B484" s="9" t="s">
        <v>41</v>
      </c>
      <c r="C484" s="9" t="s">
        <v>1174</v>
      </c>
      <c r="D484" s="11">
        <v>4423</v>
      </c>
      <c r="E484" s="12">
        <v>0.23401598632335663</v>
      </c>
      <c r="F484" s="13"/>
    </row>
    <row r="485" spans="1:6" x14ac:dyDescent="0.3">
      <c r="A485" s="10" t="s">
        <v>159</v>
      </c>
      <c r="B485" s="9" t="s">
        <v>42</v>
      </c>
      <c r="C485" s="9" t="s">
        <v>1175</v>
      </c>
      <c r="D485" s="11">
        <v>5695</v>
      </c>
      <c r="E485" s="12">
        <v>0.23393826186656952</v>
      </c>
      <c r="F485" s="13"/>
    </row>
    <row r="486" spans="1:6" x14ac:dyDescent="0.3">
      <c r="A486" s="10" t="s">
        <v>1176</v>
      </c>
      <c r="B486" s="9" t="s">
        <v>875</v>
      </c>
      <c r="C486" s="9" t="s">
        <v>1177</v>
      </c>
      <c r="D486" s="11">
        <v>6680</v>
      </c>
      <c r="E486" s="12">
        <v>0.2335555</v>
      </c>
      <c r="F486" s="13"/>
    </row>
    <row r="487" spans="1:6" x14ac:dyDescent="0.3">
      <c r="A487" s="10" t="s">
        <v>325</v>
      </c>
      <c r="B487" s="9" t="s">
        <v>38</v>
      </c>
      <c r="C487" s="9" t="s">
        <v>1178</v>
      </c>
      <c r="D487" s="11">
        <v>4532</v>
      </c>
      <c r="E487" s="12">
        <v>0.23246614634990692</v>
      </c>
      <c r="F487" s="13"/>
    </row>
    <row r="488" spans="1:6" x14ac:dyDescent="0.3">
      <c r="A488" s="10" t="s">
        <v>247</v>
      </c>
      <c r="B488" s="9" t="s">
        <v>43</v>
      </c>
      <c r="C488" s="9" t="s">
        <v>1179</v>
      </c>
      <c r="D488" s="11">
        <v>3480</v>
      </c>
      <c r="E488" s="12">
        <v>0.23228929936885834</v>
      </c>
      <c r="F488" s="13"/>
    </row>
    <row r="489" spans="1:6" x14ac:dyDescent="0.3">
      <c r="A489" s="10" t="s">
        <v>130</v>
      </c>
      <c r="B489" s="9" t="s">
        <v>43</v>
      </c>
      <c r="C489" s="9" t="s">
        <v>1180</v>
      </c>
      <c r="D489" s="11">
        <v>4666</v>
      </c>
      <c r="E489" s="12">
        <v>0.23228929936885834</v>
      </c>
      <c r="F489" s="13"/>
    </row>
    <row r="490" spans="1:6" x14ac:dyDescent="0.3">
      <c r="A490" s="10" t="s">
        <v>245</v>
      </c>
      <c r="B490" s="9" t="s">
        <v>43</v>
      </c>
      <c r="C490" s="9" t="s">
        <v>1181</v>
      </c>
      <c r="D490" s="11">
        <v>4731</v>
      </c>
      <c r="E490" s="12">
        <v>0.23228928446769714</v>
      </c>
      <c r="F490" s="13"/>
    </row>
    <row r="491" spans="1:6" x14ac:dyDescent="0.3">
      <c r="A491" s="10" t="s">
        <v>574</v>
      </c>
      <c r="B491" s="9" t="s">
        <v>43</v>
      </c>
      <c r="C491" s="9" t="s">
        <v>1182</v>
      </c>
      <c r="D491" s="11">
        <v>4061</v>
      </c>
      <c r="E491" s="12">
        <v>0.23228928446769714</v>
      </c>
      <c r="F491" s="13"/>
    </row>
    <row r="492" spans="1:6" x14ac:dyDescent="0.3">
      <c r="A492" s="10" t="s">
        <v>619</v>
      </c>
      <c r="B492" s="9" t="s">
        <v>35</v>
      </c>
      <c r="C492" s="9" t="s">
        <v>1183</v>
      </c>
      <c r="D492" s="11">
        <v>3783</v>
      </c>
      <c r="E492" s="12">
        <v>0.2318509966135025</v>
      </c>
      <c r="F492" s="13"/>
    </row>
    <row r="493" spans="1:6" x14ac:dyDescent="0.3">
      <c r="A493" s="10" t="s">
        <v>403</v>
      </c>
      <c r="B493" s="9" t="s">
        <v>37</v>
      </c>
      <c r="C493" s="9" t="s">
        <v>1184</v>
      </c>
      <c r="D493" s="11">
        <v>5302</v>
      </c>
      <c r="E493" s="12">
        <v>0.23185063898563385</v>
      </c>
      <c r="F493" s="13"/>
    </row>
    <row r="494" spans="1:6" x14ac:dyDescent="0.3">
      <c r="A494" s="10" t="s">
        <v>308</v>
      </c>
      <c r="B494" s="9" t="s">
        <v>682</v>
      </c>
      <c r="C494" s="9" t="s">
        <v>1185</v>
      </c>
      <c r="D494" s="11">
        <v>4878</v>
      </c>
      <c r="E494" s="12">
        <v>0.23163336515426636</v>
      </c>
      <c r="F494" s="13"/>
    </row>
    <row r="495" spans="1:6" x14ac:dyDescent="0.3">
      <c r="A495" s="10" t="s">
        <v>286</v>
      </c>
      <c r="B495" s="9" t="s">
        <v>43</v>
      </c>
      <c r="C495" s="9" t="s">
        <v>1186</v>
      </c>
      <c r="D495" s="11">
        <v>5258</v>
      </c>
      <c r="E495" s="12">
        <v>0.23108507692813873</v>
      </c>
      <c r="F495" s="13"/>
    </row>
    <row r="496" spans="1:6" x14ac:dyDescent="0.3">
      <c r="A496" s="10" t="s">
        <v>633</v>
      </c>
      <c r="B496" s="9" t="s">
        <v>35</v>
      </c>
      <c r="C496" s="9" t="s">
        <v>1187</v>
      </c>
      <c r="D496" s="11">
        <v>3659</v>
      </c>
      <c r="E496" s="12">
        <v>0.23074580729007721</v>
      </c>
      <c r="F496" s="13"/>
    </row>
    <row r="497" spans="1:6" x14ac:dyDescent="0.3">
      <c r="A497" s="10" t="s">
        <v>543</v>
      </c>
      <c r="B497" s="9" t="s">
        <v>39</v>
      </c>
      <c r="C497" s="9" t="s">
        <v>1188</v>
      </c>
      <c r="D497" s="11">
        <v>6010</v>
      </c>
      <c r="E497" s="12">
        <v>0.23037321865558624</v>
      </c>
      <c r="F497" s="13"/>
    </row>
    <row r="498" spans="1:6" x14ac:dyDescent="0.3">
      <c r="A498" s="10" t="s">
        <v>320</v>
      </c>
      <c r="B498" s="9" t="s">
        <v>37</v>
      </c>
      <c r="C498" s="9" t="s">
        <v>1189</v>
      </c>
      <c r="D498" s="11">
        <v>5148</v>
      </c>
      <c r="E498" s="12">
        <v>0.22965554893016815</v>
      </c>
      <c r="F498" s="13"/>
    </row>
    <row r="499" spans="1:6" x14ac:dyDescent="0.3">
      <c r="A499" s="10" t="s">
        <v>66</v>
      </c>
      <c r="B499" s="9" t="s">
        <v>38</v>
      </c>
      <c r="C499" s="9" t="s">
        <v>1190</v>
      </c>
      <c r="D499" s="11">
        <v>4178</v>
      </c>
      <c r="E499" s="12">
        <v>0.22936126589775085</v>
      </c>
      <c r="F499" s="13"/>
    </row>
    <row r="500" spans="1:6" x14ac:dyDescent="0.3">
      <c r="A500" s="10" t="s">
        <v>604</v>
      </c>
      <c r="B500" s="9" t="s">
        <v>35</v>
      </c>
      <c r="C500" s="9" t="s">
        <v>1191</v>
      </c>
      <c r="D500" s="11">
        <v>3829</v>
      </c>
      <c r="E500" s="12">
        <v>0.22852063179016113</v>
      </c>
      <c r="F500" s="13"/>
    </row>
    <row r="501" spans="1:6" x14ac:dyDescent="0.3">
      <c r="A501" s="10" t="s">
        <v>261</v>
      </c>
      <c r="B501" s="9" t="s">
        <v>39</v>
      </c>
      <c r="C501" s="9" t="s">
        <v>1192</v>
      </c>
      <c r="D501" s="11">
        <v>5569</v>
      </c>
      <c r="E501" s="12">
        <v>0.22839093208312988</v>
      </c>
      <c r="F501" s="13"/>
    </row>
    <row r="502" spans="1:6" x14ac:dyDescent="0.3">
      <c r="A502" s="10" t="s">
        <v>446</v>
      </c>
      <c r="B502" s="9" t="s">
        <v>39</v>
      </c>
      <c r="C502" s="9" t="s">
        <v>1193</v>
      </c>
      <c r="D502" s="11">
        <v>5434</v>
      </c>
      <c r="E502" s="12">
        <v>0.2283909022808075</v>
      </c>
      <c r="F502" s="13"/>
    </row>
    <row r="503" spans="1:6" x14ac:dyDescent="0.3">
      <c r="A503" s="10" t="s">
        <v>225</v>
      </c>
      <c r="B503" s="9" t="s">
        <v>38</v>
      </c>
      <c r="C503" s="9" t="s">
        <v>1194</v>
      </c>
      <c r="D503" s="11">
        <v>4105</v>
      </c>
      <c r="E503" s="12">
        <v>0.22831681370735168</v>
      </c>
      <c r="F503" s="13"/>
    </row>
    <row r="504" spans="1:6" x14ac:dyDescent="0.3">
      <c r="A504" s="10" t="s">
        <v>519</v>
      </c>
      <c r="B504" s="9" t="s">
        <v>38</v>
      </c>
      <c r="C504" s="9" t="s">
        <v>1195</v>
      </c>
      <c r="D504" s="11">
        <v>5297</v>
      </c>
      <c r="E504" s="12">
        <v>0.2283167839050293</v>
      </c>
      <c r="F504" s="13"/>
    </row>
    <row r="505" spans="1:6" x14ac:dyDescent="0.3">
      <c r="A505" s="10" t="s">
        <v>511</v>
      </c>
      <c r="B505" s="9" t="s">
        <v>38</v>
      </c>
      <c r="C505" s="9" t="s">
        <v>1196</v>
      </c>
      <c r="D505" s="11">
        <v>4045</v>
      </c>
      <c r="E505" s="12">
        <v>0.22813092172145844</v>
      </c>
      <c r="F505" s="13"/>
    </row>
    <row r="506" spans="1:6" x14ac:dyDescent="0.3">
      <c r="A506" s="10" t="s">
        <v>142</v>
      </c>
      <c r="B506" s="9" t="s">
        <v>44</v>
      </c>
      <c r="C506" s="9" t="s">
        <v>1197</v>
      </c>
      <c r="D506" s="11">
        <v>4166</v>
      </c>
      <c r="E506" s="12">
        <v>0.22761991620063782</v>
      </c>
      <c r="F506" s="13"/>
    </row>
    <row r="507" spans="1:6" x14ac:dyDescent="0.3">
      <c r="A507" s="10" t="s">
        <v>395</v>
      </c>
      <c r="B507" s="9" t="s">
        <v>43</v>
      </c>
      <c r="C507" s="9" t="s">
        <v>1198</v>
      </c>
      <c r="D507" s="11">
        <v>4259</v>
      </c>
      <c r="E507" s="12">
        <v>0.22744153439998627</v>
      </c>
      <c r="F507" s="13"/>
    </row>
    <row r="508" spans="1:6" x14ac:dyDescent="0.3">
      <c r="A508" s="10" t="s">
        <v>639</v>
      </c>
      <c r="B508" s="9" t="s">
        <v>35</v>
      </c>
      <c r="C508" s="9" t="s">
        <v>1199</v>
      </c>
      <c r="D508" s="11">
        <v>3984</v>
      </c>
      <c r="E508" s="12">
        <v>0.22627578675746918</v>
      </c>
      <c r="F508" s="13"/>
    </row>
    <row r="509" spans="1:6" x14ac:dyDescent="0.3">
      <c r="A509" s="10" t="s">
        <v>295</v>
      </c>
      <c r="B509" s="9" t="s">
        <v>43</v>
      </c>
      <c r="C509" s="9" t="s">
        <v>1200</v>
      </c>
      <c r="D509" s="11">
        <v>4963</v>
      </c>
      <c r="E509" s="12">
        <v>0.22621673345565796</v>
      </c>
      <c r="F509" s="13"/>
    </row>
    <row r="510" spans="1:6" x14ac:dyDescent="0.3">
      <c r="A510" s="10" t="s">
        <v>1201</v>
      </c>
      <c r="B510" s="9" t="s">
        <v>875</v>
      </c>
      <c r="C510" s="9" t="s">
        <v>1202</v>
      </c>
      <c r="D510" s="11">
        <v>4995</v>
      </c>
      <c r="E510" s="12">
        <v>0.22564619999999999</v>
      </c>
      <c r="F510" s="13"/>
    </row>
    <row r="511" spans="1:6" x14ac:dyDescent="0.3">
      <c r="A511" s="10" t="s">
        <v>1203</v>
      </c>
      <c r="B511" s="9" t="s">
        <v>875</v>
      </c>
      <c r="C511" s="9" t="s">
        <v>1204</v>
      </c>
      <c r="D511" s="11">
        <v>4874</v>
      </c>
      <c r="E511" s="12">
        <v>0.22544049999999999</v>
      </c>
      <c r="F511" s="13"/>
    </row>
    <row r="512" spans="1:6" x14ac:dyDescent="0.3">
      <c r="A512" s="10" t="s">
        <v>65</v>
      </c>
      <c r="B512" s="9" t="s">
        <v>38</v>
      </c>
      <c r="C512" s="9" t="s">
        <v>1205</v>
      </c>
      <c r="D512" s="11">
        <v>5014</v>
      </c>
      <c r="E512" s="12">
        <v>0.22515490651130676</v>
      </c>
      <c r="F512" s="13"/>
    </row>
    <row r="513" spans="1:6" x14ac:dyDescent="0.3">
      <c r="A513" s="10" t="s">
        <v>601</v>
      </c>
      <c r="B513" s="9" t="s">
        <v>35</v>
      </c>
      <c r="C513" s="9" t="s">
        <v>1206</v>
      </c>
      <c r="D513" s="11">
        <v>4037</v>
      </c>
      <c r="E513" s="12">
        <v>0.22514598071575165</v>
      </c>
      <c r="F513" s="13"/>
    </row>
    <row r="514" spans="1:6" x14ac:dyDescent="0.3">
      <c r="A514" s="10" t="s">
        <v>486</v>
      </c>
      <c r="B514" s="9" t="s">
        <v>41</v>
      </c>
      <c r="C514" s="9" t="s">
        <v>1207</v>
      </c>
      <c r="D514" s="11">
        <v>3892</v>
      </c>
      <c r="E514" s="12">
        <v>0.22464317083358765</v>
      </c>
      <c r="F514" s="13"/>
    </row>
    <row r="515" spans="1:6" x14ac:dyDescent="0.3">
      <c r="A515" s="10" t="s">
        <v>83</v>
      </c>
      <c r="B515" s="9" t="s">
        <v>38</v>
      </c>
      <c r="C515" s="9" t="s">
        <v>1208</v>
      </c>
      <c r="D515" s="11">
        <v>5679</v>
      </c>
      <c r="E515" s="12">
        <v>0.22409145534038544</v>
      </c>
      <c r="F515" s="13"/>
    </row>
    <row r="516" spans="1:6" x14ac:dyDescent="0.3">
      <c r="A516" s="10" t="s">
        <v>599</v>
      </c>
      <c r="B516" s="9" t="s">
        <v>35</v>
      </c>
      <c r="C516" s="9" t="s">
        <v>1209</v>
      </c>
      <c r="D516" s="11">
        <v>4548</v>
      </c>
      <c r="E516" s="12">
        <v>0.22401128709316254</v>
      </c>
      <c r="F516" s="13"/>
    </row>
    <row r="517" spans="1:6" x14ac:dyDescent="0.3">
      <c r="A517" s="10" t="s">
        <v>648</v>
      </c>
      <c r="B517" s="9" t="s">
        <v>35</v>
      </c>
      <c r="C517" s="9" t="s">
        <v>1210</v>
      </c>
      <c r="D517" s="11">
        <v>3911</v>
      </c>
      <c r="E517" s="12">
        <v>0.22401127219200134</v>
      </c>
      <c r="F517" s="13"/>
    </row>
    <row r="518" spans="1:6" x14ac:dyDescent="0.3">
      <c r="A518" s="10" t="s">
        <v>329</v>
      </c>
      <c r="B518" s="9" t="s">
        <v>38</v>
      </c>
      <c r="C518" s="9" t="s">
        <v>1211</v>
      </c>
      <c r="D518" s="11">
        <v>5596</v>
      </c>
      <c r="E518" s="12">
        <v>0.22302320599555969</v>
      </c>
      <c r="F518" s="13"/>
    </row>
    <row r="519" spans="1:6" x14ac:dyDescent="0.3">
      <c r="A519" s="10" t="s">
        <v>476</v>
      </c>
      <c r="B519" s="9" t="s">
        <v>42</v>
      </c>
      <c r="C519" s="9" t="s">
        <v>1212</v>
      </c>
      <c r="D519" s="11">
        <v>4143</v>
      </c>
      <c r="E519" s="12">
        <v>0.22232720255851746</v>
      </c>
      <c r="F519" s="13"/>
    </row>
    <row r="520" spans="1:6" x14ac:dyDescent="0.3">
      <c r="A520" s="10" t="s">
        <v>143</v>
      </c>
      <c r="B520" s="9" t="s">
        <v>44</v>
      </c>
      <c r="C520" s="9" t="s">
        <v>1213</v>
      </c>
      <c r="D520" s="11">
        <v>4719</v>
      </c>
      <c r="E520" s="12">
        <v>0.22226104140281677</v>
      </c>
      <c r="F520" s="13"/>
    </row>
    <row r="521" spans="1:6" x14ac:dyDescent="0.3">
      <c r="A521" s="10" t="s">
        <v>231</v>
      </c>
      <c r="B521" s="9" t="s">
        <v>38</v>
      </c>
      <c r="C521" s="9" t="s">
        <v>1214</v>
      </c>
      <c r="D521" s="11">
        <v>4602</v>
      </c>
      <c r="E521" s="12">
        <v>0.22195020318031311</v>
      </c>
      <c r="F521" s="13"/>
    </row>
    <row r="522" spans="1:6" x14ac:dyDescent="0.3">
      <c r="A522" s="10" t="s">
        <v>1215</v>
      </c>
      <c r="B522" s="9" t="s">
        <v>875</v>
      </c>
      <c r="C522" s="9" t="s">
        <v>1216</v>
      </c>
      <c r="D522" s="11">
        <v>4638</v>
      </c>
      <c r="E522" s="12">
        <v>0.22134899999999999</v>
      </c>
      <c r="F522" s="13"/>
    </row>
    <row r="523" spans="1:6" x14ac:dyDescent="0.3">
      <c r="A523" s="10" t="s">
        <v>606</v>
      </c>
      <c r="B523" s="9" t="s">
        <v>35</v>
      </c>
      <c r="C523" s="9" t="s">
        <v>1217</v>
      </c>
      <c r="D523" s="11">
        <v>9097</v>
      </c>
      <c r="E523" s="12">
        <v>0.22090393304824829</v>
      </c>
      <c r="F523" s="13"/>
    </row>
    <row r="524" spans="1:6" x14ac:dyDescent="0.3">
      <c r="A524" s="10" t="s">
        <v>554</v>
      </c>
      <c r="B524" s="9" t="s">
        <v>42</v>
      </c>
      <c r="C524" s="9" t="s">
        <v>1218</v>
      </c>
      <c r="D524" s="11">
        <v>4726</v>
      </c>
      <c r="E524" s="12">
        <v>0.2208501398563385</v>
      </c>
      <c r="F524" s="13"/>
    </row>
    <row r="525" spans="1:6" x14ac:dyDescent="0.3">
      <c r="A525" s="10" t="s">
        <v>436</v>
      </c>
      <c r="B525" s="9" t="s">
        <v>42</v>
      </c>
      <c r="C525" s="9" t="s">
        <v>1219</v>
      </c>
      <c r="D525" s="11">
        <v>5304</v>
      </c>
      <c r="E525" s="12">
        <v>0.2193673700094223</v>
      </c>
      <c r="F525" s="13"/>
    </row>
    <row r="526" spans="1:6" x14ac:dyDescent="0.3">
      <c r="A526" s="10" t="s">
        <v>243</v>
      </c>
      <c r="B526" s="9" t="s">
        <v>41</v>
      </c>
      <c r="C526" s="9" t="s">
        <v>1220</v>
      </c>
      <c r="D526" s="11">
        <v>4238</v>
      </c>
      <c r="E526" s="12">
        <v>0.21778486669063568</v>
      </c>
      <c r="F526" s="13"/>
    </row>
    <row r="527" spans="1:6" x14ac:dyDescent="0.3">
      <c r="A527" s="10" t="s">
        <v>276</v>
      </c>
      <c r="B527" s="9" t="s">
        <v>38</v>
      </c>
      <c r="C527" s="9" t="s">
        <v>1221</v>
      </c>
      <c r="D527" s="11">
        <v>5675</v>
      </c>
      <c r="E527" s="12">
        <v>0.21761080622673035</v>
      </c>
      <c r="F527" s="13"/>
    </row>
    <row r="528" spans="1:6" x14ac:dyDescent="0.3">
      <c r="A528" s="10" t="s">
        <v>423</v>
      </c>
      <c r="B528" s="9" t="s">
        <v>43</v>
      </c>
      <c r="C528" s="9" t="s">
        <v>1222</v>
      </c>
      <c r="D528" s="11">
        <v>4281</v>
      </c>
      <c r="E528" s="12">
        <v>0.21749879419803619</v>
      </c>
      <c r="F528" s="13"/>
    </row>
    <row r="529" spans="1:6" x14ac:dyDescent="0.3">
      <c r="A529" s="10" t="s">
        <v>48</v>
      </c>
      <c r="B529" s="9" t="s">
        <v>37</v>
      </c>
      <c r="C529" s="9" t="s">
        <v>1223</v>
      </c>
      <c r="D529" s="11">
        <v>3644</v>
      </c>
      <c r="E529" s="12">
        <v>0.21723271906375885</v>
      </c>
      <c r="F529" s="13"/>
    </row>
    <row r="530" spans="1:6" x14ac:dyDescent="0.3">
      <c r="A530" s="10" t="s">
        <v>634</v>
      </c>
      <c r="B530" s="9" t="s">
        <v>35</v>
      </c>
      <c r="C530" s="9" t="s">
        <v>1224</v>
      </c>
      <c r="D530" s="11">
        <v>3952</v>
      </c>
      <c r="E530" s="12">
        <v>0.21709978580474854</v>
      </c>
      <c r="F530" s="13"/>
    </row>
    <row r="531" spans="1:6" x14ac:dyDescent="0.3">
      <c r="A531" s="10" t="s">
        <v>76</v>
      </c>
      <c r="B531" s="9" t="s">
        <v>38</v>
      </c>
      <c r="C531" s="9" t="s">
        <v>1225</v>
      </c>
      <c r="D531" s="11">
        <v>5847</v>
      </c>
      <c r="E531" s="12">
        <v>0.21651406586170197</v>
      </c>
      <c r="F531" s="13"/>
    </row>
    <row r="532" spans="1:6" x14ac:dyDescent="0.3">
      <c r="A532" s="10" t="s">
        <v>219</v>
      </c>
      <c r="B532" s="9" t="s">
        <v>42</v>
      </c>
      <c r="C532" s="9" t="s">
        <v>1226</v>
      </c>
      <c r="D532" s="11">
        <v>3496</v>
      </c>
      <c r="E532" s="12">
        <v>0.21638469398021698</v>
      </c>
      <c r="F532" s="13"/>
    </row>
    <row r="533" spans="1:6" x14ac:dyDescent="0.3">
      <c r="A533" s="10" t="s">
        <v>162</v>
      </c>
      <c r="B533" s="9" t="s">
        <v>42</v>
      </c>
      <c r="C533" s="9" t="s">
        <v>1227</v>
      </c>
      <c r="D533" s="11">
        <v>3830</v>
      </c>
      <c r="E533" s="12">
        <v>0.21638467907905579</v>
      </c>
      <c r="F533" s="13"/>
    </row>
    <row r="534" spans="1:6" x14ac:dyDescent="0.3">
      <c r="A534" s="10" t="s">
        <v>343</v>
      </c>
      <c r="B534" s="9" t="s">
        <v>42</v>
      </c>
      <c r="C534" s="9" t="s">
        <v>1228</v>
      </c>
      <c r="D534" s="11">
        <v>4368</v>
      </c>
      <c r="E534" s="12">
        <v>0.21638467907905579</v>
      </c>
      <c r="F534" s="13"/>
    </row>
    <row r="535" spans="1:6" x14ac:dyDescent="0.3">
      <c r="A535" s="10" t="s">
        <v>112</v>
      </c>
      <c r="B535" s="9" t="s">
        <v>42</v>
      </c>
      <c r="C535" s="9" t="s">
        <v>1229</v>
      </c>
      <c r="D535" s="11">
        <v>4890</v>
      </c>
      <c r="E535" s="12">
        <v>0.21638467907905579</v>
      </c>
      <c r="F535" s="13"/>
    </row>
    <row r="536" spans="1:6" x14ac:dyDescent="0.3">
      <c r="A536" s="10" t="s">
        <v>175</v>
      </c>
      <c r="B536" s="9" t="s">
        <v>39</v>
      </c>
      <c r="C536" s="9" t="s">
        <v>1230</v>
      </c>
      <c r="D536" s="11">
        <v>5303</v>
      </c>
      <c r="E536" s="12">
        <v>0.21634925901889801</v>
      </c>
      <c r="F536" s="13"/>
    </row>
    <row r="537" spans="1:6" x14ac:dyDescent="0.3">
      <c r="A537" s="10" t="s">
        <v>483</v>
      </c>
      <c r="B537" s="9" t="s">
        <v>43</v>
      </c>
      <c r="C537" s="9" t="s">
        <v>1231</v>
      </c>
      <c r="D537" s="11">
        <v>4108</v>
      </c>
      <c r="E537" s="12">
        <v>0.21623274683952332</v>
      </c>
      <c r="F537" s="13"/>
    </row>
    <row r="538" spans="1:6" x14ac:dyDescent="0.3">
      <c r="A538" s="10" t="s">
        <v>402</v>
      </c>
      <c r="B538" s="9" t="s">
        <v>43</v>
      </c>
      <c r="C538" s="9" t="s">
        <v>1232</v>
      </c>
      <c r="D538" s="11">
        <v>4343</v>
      </c>
      <c r="E538" s="12">
        <v>0.21496157348155975</v>
      </c>
      <c r="F538" s="13"/>
    </row>
    <row r="539" spans="1:6" x14ac:dyDescent="0.3">
      <c r="A539" s="10" t="s">
        <v>647</v>
      </c>
      <c r="B539" s="9" t="s">
        <v>35</v>
      </c>
      <c r="C539" s="9" t="s">
        <v>1233</v>
      </c>
      <c r="D539" s="11">
        <v>3798</v>
      </c>
      <c r="E539" s="12">
        <v>0.21475660800933838</v>
      </c>
      <c r="F539" s="13"/>
    </row>
    <row r="540" spans="1:6" x14ac:dyDescent="0.3">
      <c r="A540" s="10" t="s">
        <v>417</v>
      </c>
      <c r="B540" s="9" t="s">
        <v>40</v>
      </c>
      <c r="C540" s="9" t="s">
        <v>1234</v>
      </c>
      <c r="D540" s="11">
        <v>4505</v>
      </c>
      <c r="E540" s="12">
        <v>0.21371757984161377</v>
      </c>
      <c r="F540" s="13"/>
    </row>
    <row r="541" spans="1:6" x14ac:dyDescent="0.3">
      <c r="A541" s="10" t="s">
        <v>643</v>
      </c>
      <c r="B541" s="9" t="s">
        <v>35</v>
      </c>
      <c r="C541" s="9" t="s">
        <v>1235</v>
      </c>
      <c r="D541" s="11">
        <v>3045</v>
      </c>
      <c r="E541" s="12">
        <v>0.21357764303684235</v>
      </c>
      <c r="F541" s="13"/>
    </row>
    <row r="542" spans="1:6" x14ac:dyDescent="0.3">
      <c r="A542" s="10" t="s">
        <v>1236</v>
      </c>
      <c r="B542" s="9" t="s">
        <v>875</v>
      </c>
      <c r="C542" s="9" t="s">
        <v>1237</v>
      </c>
      <c r="D542" s="11">
        <v>5443</v>
      </c>
      <c r="E542" s="12">
        <v>0.21337880000000001</v>
      </c>
      <c r="F542" s="13"/>
    </row>
    <row r="543" spans="1:6" x14ac:dyDescent="0.3">
      <c r="A543" s="10" t="s">
        <v>335</v>
      </c>
      <c r="B543" s="9" t="s">
        <v>40</v>
      </c>
      <c r="C543" s="9" t="s">
        <v>1238</v>
      </c>
      <c r="D543" s="11">
        <v>3740</v>
      </c>
      <c r="E543" s="12">
        <v>0.21264049410820007</v>
      </c>
      <c r="F543" s="13"/>
    </row>
    <row r="544" spans="1:6" x14ac:dyDescent="0.3">
      <c r="A544" s="10" t="s">
        <v>512</v>
      </c>
      <c r="B544" s="9" t="s">
        <v>43</v>
      </c>
      <c r="C544" s="9" t="s">
        <v>1239</v>
      </c>
      <c r="D544" s="11">
        <v>4317</v>
      </c>
      <c r="E544" s="12">
        <v>0.2124037891626358</v>
      </c>
      <c r="F544" s="13"/>
    </row>
    <row r="545" spans="1:6" x14ac:dyDescent="0.3">
      <c r="A545" s="10" t="s">
        <v>617</v>
      </c>
      <c r="B545" s="9" t="s">
        <v>35</v>
      </c>
      <c r="C545" s="9" t="s">
        <v>1240</v>
      </c>
      <c r="D545" s="11">
        <v>4051</v>
      </c>
      <c r="E545" s="12">
        <v>0.21239377558231354</v>
      </c>
      <c r="F545" s="13"/>
    </row>
    <row r="546" spans="1:6" x14ac:dyDescent="0.3">
      <c r="A546" s="10" t="s">
        <v>569</v>
      </c>
      <c r="B546" s="9" t="s">
        <v>44</v>
      </c>
      <c r="C546" s="9" t="s">
        <v>1241</v>
      </c>
      <c r="D546" s="11">
        <v>4677</v>
      </c>
      <c r="E546" s="12">
        <v>0.21214962005615234</v>
      </c>
      <c r="F546" s="13"/>
    </row>
    <row r="547" spans="1:6" x14ac:dyDescent="0.3">
      <c r="A547" s="10" t="s">
        <v>497</v>
      </c>
      <c r="B547" s="9" t="s">
        <v>682</v>
      </c>
      <c r="C547" s="9" t="s">
        <v>1242</v>
      </c>
      <c r="D547" s="11">
        <v>4032</v>
      </c>
      <c r="E547" s="12">
        <v>0.21191254258155823</v>
      </c>
      <c r="F547" s="13"/>
    </row>
    <row r="548" spans="1:6" x14ac:dyDescent="0.3">
      <c r="A548" s="10" t="s">
        <v>280</v>
      </c>
      <c r="B548" s="9" t="s">
        <v>42</v>
      </c>
      <c r="C548" s="9" t="s">
        <v>1243</v>
      </c>
      <c r="D548" s="11">
        <v>5420</v>
      </c>
      <c r="E548" s="12">
        <v>0.21186786890029907</v>
      </c>
      <c r="F548" s="13"/>
    </row>
    <row r="549" spans="1:6" x14ac:dyDescent="0.3">
      <c r="A549" s="10" t="s">
        <v>264</v>
      </c>
      <c r="B549" s="9" t="s">
        <v>37</v>
      </c>
      <c r="C549" s="9" t="s">
        <v>1244</v>
      </c>
      <c r="D549" s="11">
        <v>4711</v>
      </c>
      <c r="E549" s="12">
        <v>0.21139024198055267</v>
      </c>
      <c r="F549" s="13"/>
    </row>
    <row r="550" spans="1:6" x14ac:dyDescent="0.3">
      <c r="A550" s="10" t="s">
        <v>587</v>
      </c>
      <c r="B550" s="9" t="s">
        <v>38</v>
      </c>
      <c r="C550" s="9" t="s">
        <v>1245</v>
      </c>
      <c r="D550" s="11">
        <v>4657</v>
      </c>
      <c r="E550" s="12">
        <v>0.21095912158489227</v>
      </c>
      <c r="F550" s="13"/>
    </row>
    <row r="551" spans="1:6" x14ac:dyDescent="0.3">
      <c r="A551" s="10" t="s">
        <v>588</v>
      </c>
      <c r="B551" s="9" t="s">
        <v>42</v>
      </c>
      <c r="C551" s="9" t="s">
        <v>1246</v>
      </c>
      <c r="D551" s="11">
        <v>4398</v>
      </c>
      <c r="E551" s="12">
        <v>0.21035087108612061</v>
      </c>
      <c r="F551" s="13"/>
    </row>
    <row r="552" spans="1:6" x14ac:dyDescent="0.3">
      <c r="A552" s="10" t="s">
        <v>388</v>
      </c>
      <c r="B552" s="9" t="s">
        <v>41</v>
      </c>
      <c r="C552" s="9" t="s">
        <v>1247</v>
      </c>
      <c r="D552" s="11">
        <v>3983</v>
      </c>
      <c r="E552" s="12">
        <v>0.20937520265579224</v>
      </c>
      <c r="F552" s="13"/>
    </row>
    <row r="553" spans="1:6" x14ac:dyDescent="0.3">
      <c r="A553" s="10" t="s">
        <v>414</v>
      </c>
      <c r="B553" s="9" t="s">
        <v>42</v>
      </c>
      <c r="C553" s="9" t="s">
        <v>1248</v>
      </c>
      <c r="D553" s="11">
        <v>4382</v>
      </c>
      <c r="E553" s="12">
        <v>0.20882812142372131</v>
      </c>
      <c r="F553" s="13"/>
    </row>
    <row r="554" spans="1:6" x14ac:dyDescent="0.3">
      <c r="A554" s="10" t="s">
        <v>551</v>
      </c>
      <c r="B554" s="9" t="s">
        <v>43</v>
      </c>
      <c r="C554" s="9" t="s">
        <v>1249</v>
      </c>
      <c r="D554" s="11">
        <v>4369</v>
      </c>
      <c r="E554" s="12">
        <v>0.20852847397327423</v>
      </c>
      <c r="F554" s="13"/>
    </row>
    <row r="555" spans="1:6" x14ac:dyDescent="0.3">
      <c r="A555" s="10" t="s">
        <v>226</v>
      </c>
      <c r="B555" s="9" t="s">
        <v>39</v>
      </c>
      <c r="C555" s="9" t="s">
        <v>1250</v>
      </c>
      <c r="D555" s="11">
        <v>4940</v>
      </c>
      <c r="E555" s="12">
        <v>0.20818084478378296</v>
      </c>
      <c r="F555" s="13"/>
    </row>
    <row r="556" spans="1:6" x14ac:dyDescent="0.3">
      <c r="A556" s="10" t="s">
        <v>658</v>
      </c>
      <c r="B556" s="9" t="s">
        <v>36</v>
      </c>
      <c r="C556" s="9" t="s">
        <v>1251</v>
      </c>
      <c r="D556" s="11">
        <v>4199</v>
      </c>
      <c r="E556" s="12">
        <v>0.20784564316272736</v>
      </c>
      <c r="F556" s="13"/>
    </row>
    <row r="557" spans="1:6" x14ac:dyDescent="0.3">
      <c r="A557" s="10" t="s">
        <v>507</v>
      </c>
      <c r="B557" s="9" t="s">
        <v>37</v>
      </c>
      <c r="C557" s="9" t="s">
        <v>1252</v>
      </c>
      <c r="D557" s="11">
        <v>4619</v>
      </c>
      <c r="E557" s="12">
        <v>0.20662820339202881</v>
      </c>
      <c r="F557" s="13"/>
    </row>
    <row r="558" spans="1:6" x14ac:dyDescent="0.3">
      <c r="A558" s="10" t="s">
        <v>63</v>
      </c>
      <c r="B558" s="9" t="s">
        <v>38</v>
      </c>
      <c r="C558" s="9" t="s">
        <v>1253</v>
      </c>
      <c r="D558" s="11">
        <v>4365</v>
      </c>
      <c r="E558" s="12">
        <v>0.20642963051795959</v>
      </c>
      <c r="F558" s="13"/>
    </row>
    <row r="559" spans="1:6" x14ac:dyDescent="0.3">
      <c r="A559" s="10" t="s">
        <v>479</v>
      </c>
      <c r="B559" s="9" t="s">
        <v>39</v>
      </c>
      <c r="C559" s="9" t="s">
        <v>1254</v>
      </c>
      <c r="D559" s="11">
        <v>4771</v>
      </c>
      <c r="E559" s="12">
        <v>0.20612113177776337</v>
      </c>
      <c r="F559" s="13"/>
    </row>
    <row r="560" spans="1:6" x14ac:dyDescent="0.3">
      <c r="A560" s="10" t="s">
        <v>103</v>
      </c>
      <c r="B560" s="9" t="s">
        <v>42</v>
      </c>
      <c r="C560" s="9" t="s">
        <v>1255</v>
      </c>
      <c r="D560" s="11">
        <v>4168</v>
      </c>
      <c r="E560" s="12">
        <v>0.20576557517051697</v>
      </c>
      <c r="F560" s="13"/>
    </row>
    <row r="561" spans="1:6" x14ac:dyDescent="0.3">
      <c r="A561" s="10" t="s">
        <v>113</v>
      </c>
      <c r="B561" s="9" t="s">
        <v>42</v>
      </c>
      <c r="C561" s="9" t="s">
        <v>1256</v>
      </c>
      <c r="D561" s="11">
        <v>4890</v>
      </c>
      <c r="E561" s="12">
        <v>0.20576557517051697</v>
      </c>
      <c r="F561" s="13"/>
    </row>
    <row r="562" spans="1:6" x14ac:dyDescent="0.3">
      <c r="A562" s="10" t="s">
        <v>207</v>
      </c>
      <c r="B562" s="9" t="s">
        <v>42</v>
      </c>
      <c r="C562" s="9" t="s">
        <v>1257</v>
      </c>
      <c r="D562" s="11">
        <v>4761</v>
      </c>
      <c r="E562" s="12">
        <v>0.20576556026935577</v>
      </c>
      <c r="F562" s="13"/>
    </row>
    <row r="563" spans="1:6" x14ac:dyDescent="0.3">
      <c r="A563" s="10" t="s">
        <v>401</v>
      </c>
      <c r="B563" s="9" t="s">
        <v>37</v>
      </c>
      <c r="C563" s="9" t="s">
        <v>1258</v>
      </c>
      <c r="D563" s="11">
        <v>3675</v>
      </c>
      <c r="E563" s="12">
        <v>0.2054254561662674</v>
      </c>
      <c r="F563" s="13"/>
    </row>
    <row r="564" spans="1:6" x14ac:dyDescent="0.3">
      <c r="A564" s="10" t="s">
        <v>585</v>
      </c>
      <c r="B564" s="9" t="s">
        <v>42</v>
      </c>
      <c r="C564" s="9" t="s">
        <v>1259</v>
      </c>
      <c r="D564" s="11">
        <v>4904</v>
      </c>
      <c r="E564" s="12">
        <v>0.20422571897506714</v>
      </c>
      <c r="F564" s="13"/>
    </row>
    <row r="565" spans="1:6" x14ac:dyDescent="0.3">
      <c r="A565" s="10" t="s">
        <v>72</v>
      </c>
      <c r="B565" s="9" t="s">
        <v>38</v>
      </c>
      <c r="C565" s="9" t="s">
        <v>1260</v>
      </c>
      <c r="D565" s="11">
        <v>5314</v>
      </c>
      <c r="E565" s="12">
        <v>0.20413641631603241</v>
      </c>
      <c r="F565" s="13"/>
    </row>
    <row r="566" spans="1:6" x14ac:dyDescent="0.3">
      <c r="A566" s="10" t="s">
        <v>1261</v>
      </c>
      <c r="B566" s="9" t="s">
        <v>875</v>
      </c>
      <c r="C566" s="9" t="s">
        <v>1262</v>
      </c>
      <c r="D566" s="11">
        <v>4434</v>
      </c>
      <c r="E566" s="12">
        <v>0.20321159999999999</v>
      </c>
      <c r="F566" s="13"/>
    </row>
    <row r="567" spans="1:6" x14ac:dyDescent="0.3">
      <c r="A567" s="10" t="s">
        <v>482</v>
      </c>
      <c r="B567" s="9" t="s">
        <v>37</v>
      </c>
      <c r="C567" s="9" t="s">
        <v>1263</v>
      </c>
      <c r="D567" s="11">
        <v>3847</v>
      </c>
      <c r="E567" s="12">
        <v>0.20300528407096863</v>
      </c>
      <c r="F567" s="13"/>
    </row>
    <row r="568" spans="1:6" x14ac:dyDescent="0.3">
      <c r="A568" s="10" t="s">
        <v>77</v>
      </c>
      <c r="B568" s="9" t="s">
        <v>38</v>
      </c>
      <c r="C568" s="9" t="s">
        <v>1264</v>
      </c>
      <c r="D568" s="11">
        <v>5130</v>
      </c>
      <c r="E568" s="12">
        <v>0.20298264920711517</v>
      </c>
      <c r="F568" s="13"/>
    </row>
    <row r="569" spans="1:6" x14ac:dyDescent="0.3">
      <c r="A569" s="10" t="s">
        <v>622</v>
      </c>
      <c r="B569" s="9" t="s">
        <v>35</v>
      </c>
      <c r="C569" s="9" t="s">
        <v>1265</v>
      </c>
      <c r="D569" s="11">
        <v>3486</v>
      </c>
      <c r="E569" s="12">
        <v>0.20274579524993896</v>
      </c>
      <c r="F569" s="13"/>
    </row>
    <row r="570" spans="1:6" x14ac:dyDescent="0.3">
      <c r="A570" s="10" t="s">
        <v>102</v>
      </c>
      <c r="B570" s="9" t="s">
        <v>42</v>
      </c>
      <c r="C570" s="9" t="s">
        <v>1266</v>
      </c>
      <c r="D570" s="11">
        <v>3591</v>
      </c>
      <c r="E570" s="12">
        <v>0.20268015563488007</v>
      </c>
      <c r="F570" s="13"/>
    </row>
    <row r="571" spans="1:6" x14ac:dyDescent="0.3">
      <c r="A571" s="10" t="s">
        <v>530</v>
      </c>
      <c r="B571" s="9" t="s">
        <v>40</v>
      </c>
      <c r="C571" s="9" t="s">
        <v>1267</v>
      </c>
      <c r="D571" s="11">
        <v>4207</v>
      </c>
      <c r="E571" s="12">
        <v>0.2016126811504364</v>
      </c>
      <c r="F571" s="13"/>
    </row>
    <row r="572" spans="1:6" x14ac:dyDescent="0.3">
      <c r="A572" s="10" t="s">
        <v>345</v>
      </c>
      <c r="B572" s="9" t="s">
        <v>38</v>
      </c>
      <c r="C572" s="9" t="s">
        <v>1268</v>
      </c>
      <c r="D572" s="11">
        <v>4686</v>
      </c>
      <c r="E572" s="12">
        <v>0.19949287176132202</v>
      </c>
      <c r="F572" s="13"/>
    </row>
    <row r="573" spans="1:6" x14ac:dyDescent="0.3">
      <c r="A573" s="10" t="s">
        <v>1269</v>
      </c>
      <c r="B573" s="9" t="s">
        <v>875</v>
      </c>
      <c r="C573" s="9" t="s">
        <v>1270</v>
      </c>
      <c r="D573" s="11">
        <v>5398</v>
      </c>
      <c r="E573" s="12">
        <v>0.19867679999999999</v>
      </c>
      <c r="F573" s="13"/>
    </row>
    <row r="574" spans="1:6" x14ac:dyDescent="0.3">
      <c r="A574" s="10" t="s">
        <v>586</v>
      </c>
      <c r="B574" s="9" t="s">
        <v>41</v>
      </c>
      <c r="C574" s="9" t="s">
        <v>1271</v>
      </c>
      <c r="D574" s="11">
        <v>3481</v>
      </c>
      <c r="E574" s="12">
        <v>0.19785721600055695</v>
      </c>
      <c r="F574" s="13"/>
    </row>
    <row r="575" spans="1:6" x14ac:dyDescent="0.3">
      <c r="A575" s="10" t="s">
        <v>649</v>
      </c>
      <c r="B575" s="9" t="s">
        <v>35</v>
      </c>
      <c r="C575" s="9" t="s">
        <v>1272</v>
      </c>
      <c r="D575" s="11">
        <v>3590</v>
      </c>
      <c r="E575" s="12">
        <v>0.19780384004116058</v>
      </c>
      <c r="F575" s="13"/>
    </row>
    <row r="576" spans="1:6" x14ac:dyDescent="0.3">
      <c r="A576" s="10" t="s">
        <v>641</v>
      </c>
      <c r="B576" s="9" t="s">
        <v>35</v>
      </c>
      <c r="C576" s="9" t="s">
        <v>1273</v>
      </c>
      <c r="D576" s="11">
        <v>850</v>
      </c>
      <c r="E576" s="12">
        <v>0.19697621464729309</v>
      </c>
      <c r="F576" s="13"/>
    </row>
    <row r="577" spans="1:6" x14ac:dyDescent="0.3">
      <c r="A577" s="10" t="s">
        <v>71</v>
      </c>
      <c r="B577" s="9" t="s">
        <v>38</v>
      </c>
      <c r="C577" s="9" t="s">
        <v>1274</v>
      </c>
      <c r="D577" s="11">
        <v>3840</v>
      </c>
      <c r="E577" s="12">
        <v>0.19596032798290253</v>
      </c>
      <c r="F577" s="13"/>
    </row>
    <row r="578" spans="1:6" x14ac:dyDescent="0.3">
      <c r="A578" s="10" t="s">
        <v>1275</v>
      </c>
      <c r="B578" s="9" t="s">
        <v>875</v>
      </c>
      <c r="C578" s="9" t="s">
        <v>1276</v>
      </c>
      <c r="D578" s="11">
        <v>4155</v>
      </c>
      <c r="E578" s="12">
        <v>0.1959593</v>
      </c>
      <c r="F578" s="13"/>
    </row>
    <row r="579" spans="1:6" x14ac:dyDescent="0.3">
      <c r="A579" s="10" t="s">
        <v>284</v>
      </c>
      <c r="B579" s="9" t="s">
        <v>42</v>
      </c>
      <c r="C579" s="9" t="s">
        <v>1277</v>
      </c>
      <c r="D579" s="11">
        <v>4434</v>
      </c>
      <c r="E579" s="12">
        <v>0.19486677646636963</v>
      </c>
      <c r="F579" s="13"/>
    </row>
    <row r="580" spans="1:6" x14ac:dyDescent="0.3">
      <c r="A580" s="10" t="s">
        <v>421</v>
      </c>
      <c r="B580" s="9" t="s">
        <v>38</v>
      </c>
      <c r="C580" s="9" t="s">
        <v>1278</v>
      </c>
      <c r="D580" s="11">
        <v>4551</v>
      </c>
      <c r="E580" s="12">
        <v>0.19477330148220062</v>
      </c>
      <c r="F580" s="13"/>
    </row>
    <row r="581" spans="1:6" x14ac:dyDescent="0.3">
      <c r="A581" s="10" t="s">
        <v>618</v>
      </c>
      <c r="B581" s="9" t="s">
        <v>35</v>
      </c>
      <c r="C581" s="9" t="s">
        <v>1279</v>
      </c>
      <c r="D581" s="11">
        <v>3603</v>
      </c>
      <c r="E581" s="12">
        <v>0.19404575228691101</v>
      </c>
      <c r="F581" s="13"/>
    </row>
    <row r="582" spans="1:6" x14ac:dyDescent="0.3">
      <c r="A582" s="10" t="s">
        <v>502</v>
      </c>
      <c r="B582" s="9" t="s">
        <v>43</v>
      </c>
      <c r="C582" s="9" t="s">
        <v>1280</v>
      </c>
      <c r="D582" s="11">
        <v>3734</v>
      </c>
      <c r="E582" s="12">
        <v>0.19392240047454834</v>
      </c>
      <c r="F582" s="13"/>
    </row>
    <row r="583" spans="1:6" x14ac:dyDescent="0.3">
      <c r="A583" s="10" t="s">
        <v>69</v>
      </c>
      <c r="B583" s="9" t="s">
        <v>38</v>
      </c>
      <c r="C583" s="9" t="s">
        <v>1281</v>
      </c>
      <c r="D583" s="11">
        <v>4401</v>
      </c>
      <c r="E583" s="12">
        <v>0.19358153641223907</v>
      </c>
      <c r="F583" s="13"/>
    </row>
    <row r="584" spans="1:6" x14ac:dyDescent="0.3">
      <c r="A584" s="10" t="s">
        <v>80</v>
      </c>
      <c r="B584" s="9" t="s">
        <v>38</v>
      </c>
      <c r="C584" s="9" t="s">
        <v>1282</v>
      </c>
      <c r="D584" s="11">
        <v>4054</v>
      </c>
      <c r="E584" s="12">
        <v>0.19358153641223907</v>
      </c>
      <c r="F584" s="13"/>
    </row>
    <row r="585" spans="1:6" x14ac:dyDescent="0.3">
      <c r="A585" s="10" t="s">
        <v>67</v>
      </c>
      <c r="B585" s="9" t="s">
        <v>38</v>
      </c>
      <c r="C585" s="9" t="s">
        <v>1283</v>
      </c>
      <c r="D585" s="11">
        <v>4671</v>
      </c>
      <c r="E585" s="12">
        <v>0.1923850029706955</v>
      </c>
      <c r="F585" s="13"/>
    </row>
    <row r="586" spans="1:6" x14ac:dyDescent="0.3">
      <c r="A586" s="10" t="s">
        <v>239</v>
      </c>
      <c r="B586" s="9" t="s">
        <v>41</v>
      </c>
      <c r="C586" s="9" t="s">
        <v>1284</v>
      </c>
      <c r="D586" s="11">
        <v>4300</v>
      </c>
      <c r="E586" s="12">
        <v>0.18898996710777283</v>
      </c>
      <c r="F586" s="13"/>
    </row>
    <row r="587" spans="1:6" x14ac:dyDescent="0.3">
      <c r="A587" s="10" t="s">
        <v>181</v>
      </c>
      <c r="B587" s="9" t="s">
        <v>42</v>
      </c>
      <c r="C587" s="9" t="s">
        <v>1285</v>
      </c>
      <c r="D587" s="11">
        <v>4054</v>
      </c>
      <c r="E587" s="12">
        <v>0.18851335346698761</v>
      </c>
      <c r="F587" s="13"/>
    </row>
    <row r="588" spans="1:6" x14ac:dyDescent="0.3">
      <c r="A588" s="10" t="s">
        <v>300</v>
      </c>
      <c r="B588" s="9" t="s">
        <v>43</v>
      </c>
      <c r="C588" s="9" t="s">
        <v>1286</v>
      </c>
      <c r="D588" s="11">
        <v>4592</v>
      </c>
      <c r="E588" s="12">
        <v>0.18845656514167786</v>
      </c>
      <c r="F588" s="13"/>
    </row>
    <row r="589" spans="1:6" x14ac:dyDescent="0.3">
      <c r="A589" s="10" t="s">
        <v>429</v>
      </c>
      <c r="B589" s="9" t="s">
        <v>43</v>
      </c>
      <c r="C589" s="9" t="s">
        <v>1287</v>
      </c>
      <c r="D589" s="11">
        <v>3871</v>
      </c>
      <c r="E589" s="12">
        <v>0.18845656514167786</v>
      </c>
      <c r="F589" s="13"/>
    </row>
    <row r="590" spans="1:6" x14ac:dyDescent="0.3">
      <c r="A590" s="10" t="s">
        <v>500</v>
      </c>
      <c r="B590" s="9" t="s">
        <v>44</v>
      </c>
      <c r="C590" s="9" t="s">
        <v>1288</v>
      </c>
      <c r="D590" s="11">
        <v>4081</v>
      </c>
      <c r="E590" s="12">
        <v>0.18845519423484802</v>
      </c>
      <c r="F590" s="13"/>
    </row>
    <row r="591" spans="1:6" x14ac:dyDescent="0.3">
      <c r="A591" s="10" t="s">
        <v>542</v>
      </c>
      <c r="B591" s="9" t="s">
        <v>44</v>
      </c>
      <c r="C591" s="9" t="s">
        <v>1289</v>
      </c>
      <c r="D591" s="11">
        <v>4062</v>
      </c>
      <c r="E591" s="12">
        <v>0.18845516443252563</v>
      </c>
      <c r="F591" s="13"/>
    </row>
    <row r="592" spans="1:6" x14ac:dyDescent="0.3">
      <c r="A592" s="10" t="s">
        <v>317</v>
      </c>
      <c r="B592" s="9" t="s">
        <v>42</v>
      </c>
      <c r="C592" s="9" t="s">
        <v>1290</v>
      </c>
      <c r="D592" s="11">
        <v>4170</v>
      </c>
      <c r="E592" s="12">
        <v>0.1869107186794281</v>
      </c>
      <c r="F592" s="13"/>
    </row>
    <row r="593" spans="1:6" x14ac:dyDescent="0.3">
      <c r="A593" s="10" t="s">
        <v>644</v>
      </c>
      <c r="B593" s="9" t="s">
        <v>35</v>
      </c>
      <c r="C593" s="9" t="s">
        <v>1291</v>
      </c>
      <c r="D593" s="11">
        <v>757</v>
      </c>
      <c r="E593" s="12">
        <v>0.18573611974716187</v>
      </c>
      <c r="F593" s="13"/>
    </row>
    <row r="594" spans="1:6" x14ac:dyDescent="0.3">
      <c r="A594" s="10" t="s">
        <v>268</v>
      </c>
      <c r="B594" s="9" t="s">
        <v>42</v>
      </c>
      <c r="C594" s="9" t="s">
        <v>1292</v>
      </c>
      <c r="D594" s="11">
        <v>4488</v>
      </c>
      <c r="E594" s="12">
        <v>0.18368834257125854</v>
      </c>
      <c r="F594" s="13"/>
    </row>
    <row r="595" spans="1:6" x14ac:dyDescent="0.3">
      <c r="A595" s="10" t="s">
        <v>546</v>
      </c>
      <c r="B595" s="9" t="s">
        <v>41</v>
      </c>
      <c r="C595" s="9" t="s">
        <v>1293</v>
      </c>
      <c r="D595" s="11">
        <v>3913</v>
      </c>
      <c r="E595" s="12">
        <v>0.18296949565410614</v>
      </c>
      <c r="F595" s="13"/>
    </row>
    <row r="596" spans="1:6" x14ac:dyDescent="0.3">
      <c r="A596" s="10" t="s">
        <v>428</v>
      </c>
      <c r="B596" s="9" t="s">
        <v>38</v>
      </c>
      <c r="C596" s="9" t="s">
        <v>1294</v>
      </c>
      <c r="D596" s="11">
        <v>4225</v>
      </c>
      <c r="E596" s="12">
        <v>0.18264178931713104</v>
      </c>
      <c r="F596" s="13"/>
    </row>
    <row r="597" spans="1:6" x14ac:dyDescent="0.3">
      <c r="A597" s="10" t="s">
        <v>282</v>
      </c>
      <c r="B597" s="9" t="s">
        <v>42</v>
      </c>
      <c r="C597" s="9" t="s">
        <v>1295</v>
      </c>
      <c r="D597" s="11">
        <v>3670</v>
      </c>
      <c r="E597" s="12">
        <v>0.18206861615180969</v>
      </c>
      <c r="F597" s="13"/>
    </row>
    <row r="598" spans="1:6" x14ac:dyDescent="0.3">
      <c r="A598" s="10" t="s">
        <v>297</v>
      </c>
      <c r="B598" s="9" t="s">
        <v>42</v>
      </c>
      <c r="C598" s="9" t="s">
        <v>1296</v>
      </c>
      <c r="D598" s="11">
        <v>4076</v>
      </c>
      <c r="E598" s="12">
        <v>0.18206861615180969</v>
      </c>
      <c r="F598" s="13"/>
    </row>
    <row r="599" spans="1:6" x14ac:dyDescent="0.3">
      <c r="A599" s="10" t="s">
        <v>172</v>
      </c>
      <c r="B599" s="9" t="s">
        <v>43</v>
      </c>
      <c r="C599" s="9" t="s">
        <v>1297</v>
      </c>
      <c r="D599" s="11">
        <v>3324</v>
      </c>
      <c r="E599" s="12">
        <v>0.18150842189788818</v>
      </c>
      <c r="F599" s="13"/>
    </row>
    <row r="600" spans="1:6" x14ac:dyDescent="0.3">
      <c r="A600" s="10" t="s">
        <v>118</v>
      </c>
      <c r="B600" s="9" t="s">
        <v>42</v>
      </c>
      <c r="C600" s="9" t="s">
        <v>1298</v>
      </c>
      <c r="D600" s="11">
        <v>3669</v>
      </c>
      <c r="E600" s="12">
        <v>0.18044313788414001</v>
      </c>
      <c r="F600" s="13"/>
    </row>
    <row r="601" spans="1:6" x14ac:dyDescent="0.3">
      <c r="A601" s="10" t="s">
        <v>291</v>
      </c>
      <c r="B601" s="9" t="s">
        <v>38</v>
      </c>
      <c r="C601" s="9" t="s">
        <v>1299</v>
      </c>
      <c r="D601" s="11">
        <v>3385</v>
      </c>
      <c r="E601" s="12">
        <v>0.17918229103088379</v>
      </c>
      <c r="F601" s="13"/>
    </row>
    <row r="602" spans="1:6" x14ac:dyDescent="0.3">
      <c r="A602" s="10" t="s">
        <v>637</v>
      </c>
      <c r="B602" s="9" t="s">
        <v>35</v>
      </c>
      <c r="C602" s="9" t="s">
        <v>1300</v>
      </c>
      <c r="D602" s="11">
        <v>3585</v>
      </c>
      <c r="E602" s="12">
        <v>0.17857086658477783</v>
      </c>
      <c r="F602" s="13"/>
    </row>
    <row r="603" spans="1:6" x14ac:dyDescent="0.3">
      <c r="A603" s="10" t="s">
        <v>354</v>
      </c>
      <c r="B603" s="9" t="s">
        <v>44</v>
      </c>
      <c r="C603" s="9" t="s">
        <v>1301</v>
      </c>
      <c r="D603" s="11">
        <v>3481</v>
      </c>
      <c r="E603" s="12">
        <v>0.17764453589916229</v>
      </c>
      <c r="F603" s="13"/>
    </row>
    <row r="604" spans="1:6" x14ac:dyDescent="0.3">
      <c r="A604" s="10" t="s">
        <v>272</v>
      </c>
      <c r="B604" s="9" t="s">
        <v>42</v>
      </c>
      <c r="C604" s="9" t="s">
        <v>1302</v>
      </c>
      <c r="D604" s="11">
        <v>3441</v>
      </c>
      <c r="E604" s="12">
        <v>0.17553253471851349</v>
      </c>
      <c r="F604" s="13"/>
    </row>
    <row r="605" spans="1:6" x14ac:dyDescent="0.3">
      <c r="A605" s="10" t="s">
        <v>106</v>
      </c>
      <c r="B605" s="9" t="s">
        <v>42</v>
      </c>
      <c r="C605" s="9" t="s">
        <v>1303</v>
      </c>
      <c r="D605" s="11">
        <v>3793</v>
      </c>
      <c r="E605" s="12">
        <v>0.17553251981735229</v>
      </c>
      <c r="F605" s="13"/>
    </row>
    <row r="606" spans="1:6" x14ac:dyDescent="0.3">
      <c r="A606" s="10" t="s">
        <v>481</v>
      </c>
      <c r="B606" s="9" t="s">
        <v>42</v>
      </c>
      <c r="C606" s="9" t="s">
        <v>1304</v>
      </c>
      <c r="D606" s="11">
        <v>3927</v>
      </c>
      <c r="E606" s="12">
        <v>0.17388427257537842</v>
      </c>
      <c r="F606" s="13"/>
    </row>
    <row r="607" spans="1:6" x14ac:dyDescent="0.3">
      <c r="A607" s="10" t="s">
        <v>73</v>
      </c>
      <c r="B607" s="9" t="s">
        <v>38</v>
      </c>
      <c r="C607" s="9" t="s">
        <v>1305</v>
      </c>
      <c r="D607" s="11">
        <v>4336</v>
      </c>
      <c r="E607" s="12">
        <v>0.17386698722839355</v>
      </c>
      <c r="F607" s="13"/>
    </row>
    <row r="608" spans="1:6" x14ac:dyDescent="0.3">
      <c r="A608" s="10" t="s">
        <v>467</v>
      </c>
      <c r="B608" s="9" t="s">
        <v>38</v>
      </c>
      <c r="C608" s="9" t="s">
        <v>1306</v>
      </c>
      <c r="D608" s="11">
        <v>3513</v>
      </c>
      <c r="E608" s="12">
        <v>0.17259444296360016</v>
      </c>
      <c r="F608" s="13"/>
    </row>
    <row r="609" spans="1:6" x14ac:dyDescent="0.3">
      <c r="A609" s="10" t="s">
        <v>122</v>
      </c>
      <c r="B609" s="9" t="s">
        <v>42</v>
      </c>
      <c r="C609" s="9" t="s">
        <v>1307</v>
      </c>
      <c r="D609" s="11">
        <v>3836</v>
      </c>
      <c r="E609" s="12">
        <v>0.17223025858402252</v>
      </c>
      <c r="F609" s="13"/>
    </row>
    <row r="610" spans="1:6" x14ac:dyDescent="0.3">
      <c r="A610" s="10" t="s">
        <v>508</v>
      </c>
      <c r="B610" s="9" t="s">
        <v>37</v>
      </c>
      <c r="C610" s="9" t="s">
        <v>1308</v>
      </c>
      <c r="D610" s="11">
        <v>3832</v>
      </c>
      <c r="E610" s="12">
        <v>0.1697620302438736</v>
      </c>
      <c r="F610" s="13"/>
    </row>
    <row r="611" spans="1:6" x14ac:dyDescent="0.3">
      <c r="A611" s="10" t="s">
        <v>600</v>
      </c>
      <c r="B611" s="9" t="s">
        <v>35</v>
      </c>
      <c r="C611" s="9" t="s">
        <v>1309</v>
      </c>
      <c r="D611" s="11">
        <v>3095</v>
      </c>
      <c r="E611" s="12">
        <v>0.16921690106391907</v>
      </c>
      <c r="F611" s="13"/>
    </row>
    <row r="612" spans="1:6" x14ac:dyDescent="0.3">
      <c r="A612" s="10" t="s">
        <v>322</v>
      </c>
      <c r="B612" s="9" t="s">
        <v>682</v>
      </c>
      <c r="C612" s="9" t="s">
        <v>1310</v>
      </c>
      <c r="D612" s="11">
        <v>3618</v>
      </c>
      <c r="E612" s="12">
        <v>0.16911563277244568</v>
      </c>
      <c r="F612" s="13"/>
    </row>
    <row r="613" spans="1:6" x14ac:dyDescent="0.3">
      <c r="A613" s="10" t="s">
        <v>366</v>
      </c>
      <c r="B613" s="9" t="s">
        <v>682</v>
      </c>
      <c r="C613" s="9" t="s">
        <v>1311</v>
      </c>
      <c r="D613" s="11">
        <v>3644</v>
      </c>
      <c r="E613" s="12">
        <v>0.16911561787128448</v>
      </c>
      <c r="F613" s="13"/>
    </row>
    <row r="614" spans="1:6" x14ac:dyDescent="0.3">
      <c r="A614" s="10" t="s">
        <v>598</v>
      </c>
      <c r="B614" s="9" t="s">
        <v>682</v>
      </c>
      <c r="C614" s="9" t="s">
        <v>1312</v>
      </c>
      <c r="D614" s="11">
        <v>3160</v>
      </c>
      <c r="E614" s="12">
        <v>0.16911561787128448</v>
      </c>
      <c r="F614" s="13"/>
    </row>
    <row r="615" spans="1:6" x14ac:dyDescent="0.3">
      <c r="A615" s="10" t="s">
        <v>174</v>
      </c>
      <c r="B615" s="9" t="s">
        <v>42</v>
      </c>
      <c r="C615" s="9" t="s">
        <v>1313</v>
      </c>
      <c r="D615" s="11">
        <v>3554</v>
      </c>
      <c r="E615" s="12">
        <v>0.16890516877174377</v>
      </c>
      <c r="F615" s="13"/>
    </row>
    <row r="616" spans="1:6" x14ac:dyDescent="0.3">
      <c r="A616" s="10" t="s">
        <v>214</v>
      </c>
      <c r="B616" s="9" t="s">
        <v>38</v>
      </c>
      <c r="C616" s="9" t="s">
        <v>1314</v>
      </c>
      <c r="D616" s="11">
        <v>3644</v>
      </c>
      <c r="E616" s="12">
        <v>0.16745674610137939</v>
      </c>
      <c r="F616" s="13"/>
    </row>
    <row r="617" spans="1:6" x14ac:dyDescent="0.3">
      <c r="A617" s="10" t="s">
        <v>527</v>
      </c>
      <c r="B617" s="9" t="s">
        <v>38</v>
      </c>
      <c r="C617" s="9" t="s">
        <v>1315</v>
      </c>
      <c r="D617" s="11">
        <v>4304</v>
      </c>
      <c r="E617" s="12">
        <v>0.1674567312002182</v>
      </c>
      <c r="F617" s="13"/>
    </row>
    <row r="618" spans="1:6" x14ac:dyDescent="0.3">
      <c r="A618" s="10" t="s">
        <v>116</v>
      </c>
      <c r="B618" s="9" t="s">
        <v>42</v>
      </c>
      <c r="C618" s="9" t="s">
        <v>1316</v>
      </c>
      <c r="D618" s="11">
        <v>3380</v>
      </c>
      <c r="E618" s="12">
        <v>0.16723404824733734</v>
      </c>
      <c r="F618" s="13"/>
    </row>
    <row r="619" spans="1:6" x14ac:dyDescent="0.3">
      <c r="A619" s="10" t="s">
        <v>241</v>
      </c>
      <c r="B619" s="9" t="s">
        <v>42</v>
      </c>
      <c r="C619" s="9" t="s">
        <v>1317</v>
      </c>
      <c r="D619" s="11">
        <v>3780</v>
      </c>
      <c r="E619" s="12">
        <v>0.16555722057819366</v>
      </c>
      <c r="F619" s="13"/>
    </row>
    <row r="620" spans="1:6" x14ac:dyDescent="0.3">
      <c r="A620" s="10" t="s">
        <v>452</v>
      </c>
      <c r="B620" s="9" t="s">
        <v>42</v>
      </c>
      <c r="C620" s="9" t="s">
        <v>1318</v>
      </c>
      <c r="D620" s="11">
        <v>3042</v>
      </c>
      <c r="E620" s="12">
        <v>0.16387470066547394</v>
      </c>
      <c r="F620" s="13"/>
    </row>
    <row r="621" spans="1:6" x14ac:dyDescent="0.3">
      <c r="A621" s="10" t="s">
        <v>337</v>
      </c>
      <c r="B621" s="9" t="s">
        <v>38</v>
      </c>
      <c r="C621" s="9" t="s">
        <v>1319</v>
      </c>
      <c r="D621" s="11">
        <v>3860</v>
      </c>
      <c r="E621" s="12">
        <v>0.16224300861358643</v>
      </c>
      <c r="F621" s="13"/>
    </row>
    <row r="622" spans="1:6" x14ac:dyDescent="0.3">
      <c r="A622" s="10" t="s">
        <v>389</v>
      </c>
      <c r="B622" s="9" t="s">
        <v>42</v>
      </c>
      <c r="C622" s="9" t="s">
        <v>1320</v>
      </c>
      <c r="D622" s="11">
        <v>3895</v>
      </c>
      <c r="E622" s="12">
        <v>0.16218648850917816</v>
      </c>
      <c r="F622" s="13"/>
    </row>
    <row r="623" spans="1:6" x14ac:dyDescent="0.3">
      <c r="A623" s="10" t="s">
        <v>331</v>
      </c>
      <c r="B623" s="9" t="s">
        <v>42</v>
      </c>
      <c r="C623" s="9" t="s">
        <v>1321</v>
      </c>
      <c r="D623" s="11">
        <v>3140</v>
      </c>
      <c r="E623" s="12">
        <v>0.16218647360801697</v>
      </c>
      <c r="F623" s="13"/>
    </row>
    <row r="624" spans="1:6" x14ac:dyDescent="0.3">
      <c r="A624" s="10" t="s">
        <v>471</v>
      </c>
      <c r="B624" s="9" t="s">
        <v>42</v>
      </c>
      <c r="C624" s="9" t="s">
        <v>1322</v>
      </c>
      <c r="D624" s="11">
        <v>4078</v>
      </c>
      <c r="E624" s="12">
        <v>0.16218645870685577</v>
      </c>
      <c r="F624" s="13"/>
    </row>
    <row r="625" spans="1:6" x14ac:dyDescent="0.3">
      <c r="A625" s="10" t="s">
        <v>132</v>
      </c>
      <c r="B625" s="9" t="s">
        <v>43</v>
      </c>
      <c r="C625" s="9" t="s">
        <v>1323</v>
      </c>
      <c r="D625" s="11">
        <v>3267</v>
      </c>
      <c r="E625" s="12">
        <v>0.15840901434421539</v>
      </c>
      <c r="F625" s="13"/>
    </row>
    <row r="626" spans="1:6" x14ac:dyDescent="0.3">
      <c r="A626" s="10" t="s">
        <v>621</v>
      </c>
      <c r="B626" s="9" t="s">
        <v>35</v>
      </c>
      <c r="C626" s="9" t="s">
        <v>1324</v>
      </c>
      <c r="D626" s="11">
        <v>2598</v>
      </c>
      <c r="E626" s="12">
        <v>0.15543624758720398</v>
      </c>
      <c r="F626" s="13"/>
    </row>
    <row r="627" spans="1:6" x14ac:dyDescent="0.3">
      <c r="A627" s="10" t="s">
        <v>123</v>
      </c>
      <c r="B627" s="9" t="s">
        <v>42</v>
      </c>
      <c r="C627" s="9" t="s">
        <v>1325</v>
      </c>
      <c r="D627" s="11">
        <v>3464</v>
      </c>
      <c r="E627" s="12">
        <v>0.15365968644618988</v>
      </c>
      <c r="F627" s="13"/>
    </row>
    <row r="628" spans="1:6" x14ac:dyDescent="0.3">
      <c r="A628" s="10" t="s">
        <v>61</v>
      </c>
      <c r="B628" s="9" t="s">
        <v>37</v>
      </c>
      <c r="C628" s="9" t="s">
        <v>1326</v>
      </c>
      <c r="D628" s="11">
        <v>3473</v>
      </c>
      <c r="E628" s="12">
        <v>0.1533033698797226</v>
      </c>
      <c r="F628" s="13"/>
    </row>
    <row r="629" spans="1:6" x14ac:dyDescent="0.3">
      <c r="A629" s="10" t="s">
        <v>398</v>
      </c>
      <c r="B629" s="9" t="s">
        <v>38</v>
      </c>
      <c r="C629" s="9" t="s">
        <v>1327</v>
      </c>
      <c r="D629" s="11">
        <v>3686</v>
      </c>
      <c r="E629" s="12">
        <v>0.15293602645397186</v>
      </c>
      <c r="F629" s="13"/>
    </row>
    <row r="630" spans="1:6" x14ac:dyDescent="0.3">
      <c r="A630" s="10" t="s">
        <v>584</v>
      </c>
      <c r="B630" s="9" t="s">
        <v>39</v>
      </c>
      <c r="C630" s="9" t="s">
        <v>1328</v>
      </c>
      <c r="D630" s="11">
        <v>4128</v>
      </c>
      <c r="E630" s="12">
        <v>0.1523425281047821</v>
      </c>
      <c r="F630" s="13"/>
    </row>
    <row r="631" spans="1:6" x14ac:dyDescent="0.3">
      <c r="A631" s="10" t="s">
        <v>74</v>
      </c>
      <c r="B631" s="9" t="s">
        <v>38</v>
      </c>
      <c r="C631" s="9" t="s">
        <v>1329</v>
      </c>
      <c r="D631" s="11">
        <v>3954</v>
      </c>
      <c r="E631" s="12">
        <v>0.15158745646476746</v>
      </c>
      <c r="F631" s="13"/>
    </row>
    <row r="632" spans="1:6" x14ac:dyDescent="0.3">
      <c r="A632" s="10" t="s">
        <v>435</v>
      </c>
      <c r="B632" s="9" t="s">
        <v>38</v>
      </c>
      <c r="C632" s="9" t="s">
        <v>1330</v>
      </c>
      <c r="D632" s="11">
        <v>3824</v>
      </c>
      <c r="E632" s="12">
        <v>0.15023410320281982</v>
      </c>
      <c r="F632" s="13"/>
    </row>
    <row r="633" spans="1:6" x14ac:dyDescent="0.3">
      <c r="A633" s="10" t="s">
        <v>64</v>
      </c>
      <c r="B633" s="9" t="s">
        <v>38</v>
      </c>
      <c r="C633" s="9" t="s">
        <v>1331</v>
      </c>
      <c r="D633" s="11">
        <v>3400</v>
      </c>
      <c r="E633" s="12">
        <v>0.15023410320281982</v>
      </c>
      <c r="F633" s="13"/>
    </row>
    <row r="634" spans="1:6" x14ac:dyDescent="0.3">
      <c r="A634" s="10" t="s">
        <v>307</v>
      </c>
      <c r="B634" s="9" t="s">
        <v>42</v>
      </c>
      <c r="C634" s="9" t="s">
        <v>1332</v>
      </c>
      <c r="D634" s="11">
        <v>3191</v>
      </c>
      <c r="E634" s="12">
        <v>0.15020902454853058</v>
      </c>
      <c r="F634" s="13"/>
    </row>
    <row r="635" spans="1:6" x14ac:dyDescent="0.3">
      <c r="A635" s="10" t="s">
        <v>559</v>
      </c>
      <c r="B635" s="9" t="s">
        <v>39</v>
      </c>
      <c r="C635" s="9" t="s">
        <v>1333</v>
      </c>
      <c r="D635" s="11">
        <v>4005</v>
      </c>
      <c r="E635" s="12">
        <v>0.15009994804859161</v>
      </c>
      <c r="F635" s="13"/>
    </row>
    <row r="636" spans="1:6" x14ac:dyDescent="0.3">
      <c r="A636" s="10" t="s">
        <v>161</v>
      </c>
      <c r="B636" s="9" t="s">
        <v>41</v>
      </c>
      <c r="C636" s="9" t="s">
        <v>1334</v>
      </c>
      <c r="D636" s="11">
        <v>3983</v>
      </c>
      <c r="E636" s="12">
        <v>0.14993219077587128</v>
      </c>
      <c r="F636" s="13"/>
    </row>
    <row r="637" spans="1:6" x14ac:dyDescent="0.3">
      <c r="A637" s="10" t="s">
        <v>115</v>
      </c>
      <c r="B637" s="9" t="s">
        <v>42</v>
      </c>
      <c r="C637" s="9" t="s">
        <v>1335</v>
      </c>
      <c r="D637" s="11">
        <v>3727</v>
      </c>
      <c r="E637" s="12">
        <v>0.14847514033317566</v>
      </c>
      <c r="F637" s="13"/>
    </row>
    <row r="638" spans="1:6" x14ac:dyDescent="0.3">
      <c r="A638" s="10" t="s">
        <v>513</v>
      </c>
      <c r="B638" s="9" t="s">
        <v>38</v>
      </c>
      <c r="C638" s="9" t="s">
        <v>1336</v>
      </c>
      <c r="D638" s="11">
        <v>3374</v>
      </c>
      <c r="E638" s="12">
        <v>0.14339619874954224</v>
      </c>
      <c r="F638" s="13"/>
    </row>
    <row r="639" spans="1:6" x14ac:dyDescent="0.3">
      <c r="A639" s="10" t="s">
        <v>581</v>
      </c>
      <c r="B639" s="9" t="s">
        <v>682</v>
      </c>
      <c r="C639" s="9" t="s">
        <v>1337</v>
      </c>
      <c r="D639" s="11">
        <v>2730</v>
      </c>
      <c r="E639" s="12">
        <v>0.14061573147773743</v>
      </c>
      <c r="F639" s="13"/>
    </row>
    <row r="640" spans="1:6" x14ac:dyDescent="0.3">
      <c r="A640" s="10" t="s">
        <v>631</v>
      </c>
      <c r="B640" s="9" t="s">
        <v>35</v>
      </c>
      <c r="C640" s="9" t="s">
        <v>1338</v>
      </c>
      <c r="D640" s="11">
        <v>2662</v>
      </c>
      <c r="E640" s="12">
        <v>0.13970969617366791</v>
      </c>
      <c r="F640" s="13"/>
    </row>
    <row r="641" spans="1:6" x14ac:dyDescent="0.3">
      <c r="A641" s="10" t="s">
        <v>623</v>
      </c>
      <c r="B641" s="9" t="s">
        <v>35</v>
      </c>
      <c r="C641" s="9" t="s">
        <v>1339</v>
      </c>
      <c r="D641" s="11">
        <v>2783</v>
      </c>
      <c r="E641" s="12">
        <v>0.13825051486492157</v>
      </c>
      <c r="F641" s="13"/>
    </row>
    <row r="642" spans="1:6" x14ac:dyDescent="0.3">
      <c r="A642" s="10" t="s">
        <v>334</v>
      </c>
      <c r="B642" s="9" t="s">
        <v>38</v>
      </c>
      <c r="C642" s="9" t="s">
        <v>1340</v>
      </c>
      <c r="D642" s="11">
        <v>3449</v>
      </c>
      <c r="E642" s="12">
        <v>0.13503390550613403</v>
      </c>
      <c r="F642" s="13"/>
    </row>
    <row r="643" spans="1:6" x14ac:dyDescent="0.3">
      <c r="A643" s="10" t="s">
        <v>427</v>
      </c>
      <c r="B643" s="9" t="s">
        <v>42</v>
      </c>
      <c r="C643" s="9" t="s">
        <v>1341</v>
      </c>
      <c r="D643" s="11">
        <v>2945</v>
      </c>
      <c r="E643" s="12">
        <v>0.13439854979515076</v>
      </c>
      <c r="F643" s="13"/>
    </row>
    <row r="644" spans="1:6" x14ac:dyDescent="0.3">
      <c r="A644" s="10" t="s">
        <v>294</v>
      </c>
      <c r="B644" s="9" t="s">
        <v>42</v>
      </c>
      <c r="C644" s="9" t="s">
        <v>1342</v>
      </c>
      <c r="D644" s="11">
        <v>3481</v>
      </c>
      <c r="E644" s="12">
        <v>0.13439853489398956</v>
      </c>
      <c r="F644" s="13"/>
    </row>
    <row r="645" spans="1:6" x14ac:dyDescent="0.3">
      <c r="A645" s="10" t="s">
        <v>399</v>
      </c>
      <c r="B645" s="9" t="s">
        <v>42</v>
      </c>
      <c r="C645" s="9" t="s">
        <v>1343</v>
      </c>
      <c r="D645" s="11">
        <v>2858</v>
      </c>
      <c r="E645" s="12">
        <v>0.1308223158121109</v>
      </c>
      <c r="F645" s="13"/>
    </row>
    <row r="646" spans="1:6" x14ac:dyDescent="0.3">
      <c r="A646" s="10" t="s">
        <v>490</v>
      </c>
      <c r="B646" s="9" t="s">
        <v>682</v>
      </c>
      <c r="C646" s="9" t="s">
        <v>1344</v>
      </c>
      <c r="D646" s="11">
        <v>2711</v>
      </c>
      <c r="E646" s="12">
        <v>0.1292019784450531</v>
      </c>
      <c r="F646" s="13"/>
    </row>
    <row r="647" spans="1:6" x14ac:dyDescent="0.3">
      <c r="A647" s="10" t="s">
        <v>472</v>
      </c>
      <c r="B647" s="9" t="s">
        <v>39</v>
      </c>
      <c r="C647" s="9" t="s">
        <v>1345</v>
      </c>
      <c r="D647" s="11">
        <v>3707</v>
      </c>
      <c r="E647" s="12">
        <v>0.12728714942932129</v>
      </c>
      <c r="F647" s="13"/>
    </row>
    <row r="648" spans="1:6" x14ac:dyDescent="0.3">
      <c r="A648" s="10" t="s">
        <v>124</v>
      </c>
      <c r="B648" s="9" t="s">
        <v>42</v>
      </c>
      <c r="C648" s="9" t="s">
        <v>1346</v>
      </c>
      <c r="D648" s="11">
        <v>2984</v>
      </c>
      <c r="E648" s="12">
        <v>0.12541519105434418</v>
      </c>
      <c r="F648" s="13"/>
    </row>
    <row r="649" spans="1:6" x14ac:dyDescent="0.3">
      <c r="A649" s="10" t="s">
        <v>149</v>
      </c>
      <c r="B649" s="9" t="s">
        <v>35</v>
      </c>
      <c r="C649" s="9" t="s">
        <v>1347</v>
      </c>
      <c r="D649" s="11">
        <v>2842</v>
      </c>
      <c r="E649" s="12">
        <v>0.12037284672260284</v>
      </c>
      <c r="F649" s="13"/>
    </row>
    <row r="650" spans="1:6" x14ac:dyDescent="0.3">
      <c r="A650" s="10" t="s">
        <v>638</v>
      </c>
      <c r="B650" s="9" t="s">
        <v>35</v>
      </c>
      <c r="C650" s="9" t="s">
        <v>1348</v>
      </c>
      <c r="D650" s="11">
        <v>2253</v>
      </c>
      <c r="E650" s="12">
        <v>0.1173057034611702</v>
      </c>
      <c r="F650" s="13"/>
    </row>
    <row r="651" spans="1:6" x14ac:dyDescent="0.3">
      <c r="A651" s="10" t="s">
        <v>650</v>
      </c>
      <c r="B651" s="9" t="s">
        <v>35</v>
      </c>
      <c r="C651" s="9" t="s">
        <v>1349</v>
      </c>
      <c r="D651" s="11">
        <v>2435</v>
      </c>
      <c r="E651" s="12">
        <v>0.11423493921756744</v>
      </c>
      <c r="F651" s="13"/>
    </row>
    <row r="652" spans="1:6" x14ac:dyDescent="0.3">
      <c r="A652" s="10" t="s">
        <v>321</v>
      </c>
      <c r="B652" s="9" t="s">
        <v>38</v>
      </c>
      <c r="C652" s="9" t="s">
        <v>1350</v>
      </c>
      <c r="D652" s="20">
        <v>2360</v>
      </c>
      <c r="E652" s="12">
        <v>9.682050347328186E-2</v>
      </c>
      <c r="F652" s="13"/>
    </row>
    <row r="653" spans="1:6" x14ac:dyDescent="0.3">
      <c r="E653" s="14"/>
    </row>
  </sheetData>
  <autoFilter ref="A1:E652" xr:uid="{68786A9D-AA55-4311-8556-7CAA9220248E}">
    <sortState xmlns:xlrd2="http://schemas.microsoft.com/office/spreadsheetml/2017/richdata2" ref="A4:E652">
      <sortCondition descending="1" ref="E1:E652"/>
    </sortState>
  </autoFilter>
  <mergeCells count="3">
    <mergeCell ref="B1:B2"/>
    <mergeCell ref="A1:A2"/>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17CB-4F9D-4E84-AD70-0E25FE14DB65}">
  <dimension ref="A1:D651"/>
  <sheetViews>
    <sheetView topLeftCell="A625" workbookViewId="0">
      <selection activeCell="A641" sqref="A641"/>
    </sheetView>
  </sheetViews>
  <sheetFormatPr defaultRowHeight="14.4" x14ac:dyDescent="0.3"/>
  <cols>
    <col min="1" max="1" width="35" bestFit="1" customWidth="1"/>
    <col min="2" max="2" width="22.77734375" bestFit="1" customWidth="1"/>
    <col min="3" max="3" width="28" bestFit="1" customWidth="1"/>
    <col min="4" max="4" width="37.88671875" bestFit="1" customWidth="1"/>
  </cols>
  <sheetData>
    <row r="1" spans="1:4" s="52" customFormat="1" x14ac:dyDescent="0.3">
      <c r="A1" s="52" t="s">
        <v>1358</v>
      </c>
      <c r="B1" s="52" t="s">
        <v>2670</v>
      </c>
      <c r="C1" s="52" t="s">
        <v>1357</v>
      </c>
      <c r="D1" s="52" t="s">
        <v>1359</v>
      </c>
    </row>
    <row r="2" spans="1:4" x14ac:dyDescent="0.3">
      <c r="A2" t="s">
        <v>82</v>
      </c>
      <c r="B2" t="s">
        <v>1360</v>
      </c>
      <c r="C2" t="s">
        <v>1361</v>
      </c>
      <c r="D2" t="s">
        <v>1362</v>
      </c>
    </row>
    <row r="3" spans="1:4" x14ac:dyDescent="0.3">
      <c r="A3" t="s">
        <v>313</v>
      </c>
      <c r="B3" t="s">
        <v>1363</v>
      </c>
      <c r="C3" t="s">
        <v>1364</v>
      </c>
      <c r="D3" t="s">
        <v>1365</v>
      </c>
    </row>
    <row r="4" spans="1:4" x14ac:dyDescent="0.3">
      <c r="A4" t="s">
        <v>447</v>
      </c>
      <c r="B4" t="s">
        <v>1366</v>
      </c>
      <c r="C4" t="s">
        <v>1361</v>
      </c>
      <c r="D4" t="s">
        <v>1367</v>
      </c>
    </row>
    <row r="5" spans="1:4" x14ac:dyDescent="0.3">
      <c r="A5" t="s">
        <v>371</v>
      </c>
      <c r="B5" t="s">
        <v>1368</v>
      </c>
      <c r="C5" t="s">
        <v>1364</v>
      </c>
      <c r="D5" t="s">
        <v>1369</v>
      </c>
    </row>
    <row r="6" spans="1:4" x14ac:dyDescent="0.3">
      <c r="A6" t="s">
        <v>628</v>
      </c>
      <c r="B6" t="s">
        <v>1370</v>
      </c>
      <c r="C6" t="s">
        <v>1361</v>
      </c>
      <c r="D6" t="s">
        <v>1371</v>
      </c>
    </row>
    <row r="7" spans="1:4" x14ac:dyDescent="0.3">
      <c r="A7" t="s">
        <v>425</v>
      </c>
      <c r="B7" t="s">
        <v>1372</v>
      </c>
      <c r="C7" t="s">
        <v>1361</v>
      </c>
      <c r="D7" t="s">
        <v>1373</v>
      </c>
    </row>
    <row r="8" spans="1:4" x14ac:dyDescent="0.3">
      <c r="A8" t="s">
        <v>518</v>
      </c>
      <c r="B8" t="s">
        <v>1374</v>
      </c>
      <c r="C8" t="s">
        <v>1361</v>
      </c>
      <c r="D8" t="s">
        <v>1375</v>
      </c>
    </row>
    <row r="9" spans="1:4" x14ac:dyDescent="0.3">
      <c r="A9" t="s">
        <v>580</v>
      </c>
      <c r="B9" t="s">
        <v>1376</v>
      </c>
      <c r="C9" t="s">
        <v>1361</v>
      </c>
      <c r="D9" t="s">
        <v>1377</v>
      </c>
    </row>
    <row r="10" spans="1:4" x14ac:dyDescent="0.3">
      <c r="A10" t="s">
        <v>545</v>
      </c>
      <c r="B10" t="s">
        <v>1378</v>
      </c>
      <c r="C10" t="s">
        <v>1361</v>
      </c>
      <c r="D10" t="s">
        <v>1379</v>
      </c>
    </row>
    <row r="11" spans="1:4" x14ac:dyDescent="0.3">
      <c r="A11" t="s">
        <v>637</v>
      </c>
      <c r="B11" t="s">
        <v>1380</v>
      </c>
      <c r="C11" t="s">
        <v>1361</v>
      </c>
      <c r="D11" t="s">
        <v>1381</v>
      </c>
    </row>
    <row r="12" spans="1:4" x14ac:dyDescent="0.3">
      <c r="A12" t="s">
        <v>132</v>
      </c>
      <c r="B12" t="s">
        <v>1382</v>
      </c>
      <c r="C12" t="s">
        <v>1361</v>
      </c>
      <c r="D12" t="s">
        <v>1383</v>
      </c>
    </row>
    <row r="13" spans="1:4" x14ac:dyDescent="0.3">
      <c r="A13" t="s">
        <v>177</v>
      </c>
      <c r="B13" t="s">
        <v>1384</v>
      </c>
      <c r="C13" t="s">
        <v>1361</v>
      </c>
      <c r="D13" t="s">
        <v>1385</v>
      </c>
    </row>
    <row r="14" spans="1:4" x14ac:dyDescent="0.3">
      <c r="A14" t="s">
        <v>185</v>
      </c>
      <c r="B14" t="s">
        <v>1386</v>
      </c>
      <c r="C14" t="s">
        <v>1361</v>
      </c>
      <c r="D14" t="s">
        <v>1387</v>
      </c>
    </row>
    <row r="15" spans="1:4" x14ac:dyDescent="0.3">
      <c r="A15" t="s">
        <v>555</v>
      </c>
      <c r="B15" t="s">
        <v>1388</v>
      </c>
      <c r="C15" t="s">
        <v>1361</v>
      </c>
      <c r="D15" t="s">
        <v>1389</v>
      </c>
    </row>
    <row r="16" spans="1:4" x14ac:dyDescent="0.3">
      <c r="A16" t="s">
        <v>1154</v>
      </c>
      <c r="B16" t="s">
        <v>1390</v>
      </c>
      <c r="C16" t="s">
        <v>1391</v>
      </c>
      <c r="D16" t="s">
        <v>1392</v>
      </c>
    </row>
    <row r="17" spans="1:4" x14ac:dyDescent="0.3">
      <c r="A17" t="s">
        <v>547</v>
      </c>
      <c r="B17" t="s">
        <v>1393</v>
      </c>
      <c r="C17" t="s">
        <v>1394</v>
      </c>
      <c r="D17" t="s">
        <v>1395</v>
      </c>
    </row>
    <row r="18" spans="1:4" x14ac:dyDescent="0.3">
      <c r="A18" t="s">
        <v>227</v>
      </c>
      <c r="B18" t="s">
        <v>1396</v>
      </c>
      <c r="C18" t="s">
        <v>1361</v>
      </c>
      <c r="D18" t="s">
        <v>1397</v>
      </c>
    </row>
    <row r="19" spans="1:4" x14ac:dyDescent="0.3">
      <c r="A19" t="s">
        <v>464</v>
      </c>
      <c r="B19" t="s">
        <v>1398</v>
      </c>
      <c r="C19" t="s">
        <v>1361</v>
      </c>
      <c r="D19" t="s">
        <v>1399</v>
      </c>
    </row>
    <row r="20" spans="1:4" x14ac:dyDescent="0.3">
      <c r="A20" t="s">
        <v>56</v>
      </c>
      <c r="B20" t="s">
        <v>1400</v>
      </c>
      <c r="C20" t="s">
        <v>1401</v>
      </c>
      <c r="D20" t="s">
        <v>1402</v>
      </c>
    </row>
    <row r="21" spans="1:4" x14ac:dyDescent="0.3">
      <c r="A21" t="s">
        <v>510</v>
      </c>
      <c r="B21" t="s">
        <v>1403</v>
      </c>
      <c r="C21" t="s">
        <v>1404</v>
      </c>
      <c r="D21" t="s">
        <v>1405</v>
      </c>
    </row>
    <row r="22" spans="1:4" x14ac:dyDescent="0.3">
      <c r="A22" t="s">
        <v>264</v>
      </c>
      <c r="B22" t="s">
        <v>1406</v>
      </c>
      <c r="C22" t="s">
        <v>1404</v>
      </c>
      <c r="D22" t="s">
        <v>1407</v>
      </c>
    </row>
    <row r="23" spans="1:4" x14ac:dyDescent="0.3">
      <c r="A23" t="s">
        <v>665</v>
      </c>
      <c r="B23" t="s">
        <v>1408</v>
      </c>
      <c r="C23" t="s">
        <v>1361</v>
      </c>
      <c r="D23" t="s">
        <v>1409</v>
      </c>
    </row>
    <row r="24" spans="1:4" x14ac:dyDescent="0.3">
      <c r="A24" t="s">
        <v>79</v>
      </c>
      <c r="B24" t="s">
        <v>1410</v>
      </c>
      <c r="C24" t="s">
        <v>1394</v>
      </c>
      <c r="D24" t="s">
        <v>1411</v>
      </c>
    </row>
    <row r="25" spans="1:4" x14ac:dyDescent="0.3">
      <c r="A25" t="s">
        <v>396</v>
      </c>
      <c r="B25" t="s">
        <v>1412</v>
      </c>
      <c r="C25" t="s">
        <v>1404</v>
      </c>
      <c r="D25" t="s">
        <v>1413</v>
      </c>
    </row>
    <row r="26" spans="1:4" x14ac:dyDescent="0.3">
      <c r="A26" t="s">
        <v>622</v>
      </c>
      <c r="B26" t="s">
        <v>1414</v>
      </c>
      <c r="C26" t="s">
        <v>1361</v>
      </c>
      <c r="D26" t="s">
        <v>1415</v>
      </c>
    </row>
    <row r="27" spans="1:4" x14ac:dyDescent="0.3">
      <c r="A27" t="s">
        <v>385</v>
      </c>
      <c r="B27" t="s">
        <v>1416</v>
      </c>
      <c r="C27" t="s">
        <v>1361</v>
      </c>
      <c r="D27" t="s">
        <v>1417</v>
      </c>
    </row>
    <row r="28" spans="1:4" x14ac:dyDescent="0.3">
      <c r="A28" t="s">
        <v>577</v>
      </c>
      <c r="B28" t="s">
        <v>1418</v>
      </c>
      <c r="C28" t="s">
        <v>1361</v>
      </c>
      <c r="D28" t="s">
        <v>1419</v>
      </c>
    </row>
    <row r="29" spans="1:4" x14ac:dyDescent="0.3">
      <c r="A29" t="s">
        <v>347</v>
      </c>
      <c r="B29" t="s">
        <v>1420</v>
      </c>
      <c r="C29" t="s">
        <v>1361</v>
      </c>
      <c r="D29" t="s">
        <v>1421</v>
      </c>
    </row>
    <row r="30" spans="1:4" x14ac:dyDescent="0.3">
      <c r="A30" t="s">
        <v>384</v>
      </c>
      <c r="B30" t="s">
        <v>1422</v>
      </c>
      <c r="C30" t="s">
        <v>1404</v>
      </c>
    </row>
    <row r="31" spans="1:4" x14ac:dyDescent="0.3">
      <c r="A31" t="s">
        <v>265</v>
      </c>
      <c r="B31" t="s">
        <v>1423</v>
      </c>
      <c r="C31" t="s">
        <v>1361</v>
      </c>
      <c r="D31" t="s">
        <v>1424</v>
      </c>
    </row>
    <row r="32" spans="1:4" x14ac:dyDescent="0.3">
      <c r="A32" t="s">
        <v>540</v>
      </c>
      <c r="B32" t="s">
        <v>1425</v>
      </c>
      <c r="C32" t="s">
        <v>1361</v>
      </c>
      <c r="D32" t="s">
        <v>1426</v>
      </c>
    </row>
    <row r="33" spans="1:4" x14ac:dyDescent="0.3">
      <c r="A33" t="s">
        <v>100</v>
      </c>
      <c r="B33" t="s">
        <v>1427</v>
      </c>
      <c r="C33" t="s">
        <v>1394</v>
      </c>
      <c r="D33" t="s">
        <v>1428</v>
      </c>
    </row>
    <row r="34" spans="1:4" x14ac:dyDescent="0.3">
      <c r="A34" t="s">
        <v>449</v>
      </c>
      <c r="B34" t="s">
        <v>1429</v>
      </c>
      <c r="C34" t="s">
        <v>1404</v>
      </c>
      <c r="D34" t="s">
        <v>1430</v>
      </c>
    </row>
    <row r="35" spans="1:4" x14ac:dyDescent="0.3">
      <c r="A35" t="s">
        <v>435</v>
      </c>
      <c r="B35" t="s">
        <v>1431</v>
      </c>
      <c r="C35" t="s">
        <v>1404</v>
      </c>
      <c r="D35" t="s">
        <v>1432</v>
      </c>
    </row>
    <row r="36" spans="1:4" x14ac:dyDescent="0.3">
      <c r="A36" t="s">
        <v>377</v>
      </c>
      <c r="B36" t="s">
        <v>1433</v>
      </c>
      <c r="C36" t="s">
        <v>1361</v>
      </c>
      <c r="D36" t="s">
        <v>1434</v>
      </c>
    </row>
    <row r="37" spans="1:4" x14ac:dyDescent="0.3">
      <c r="A37" t="s">
        <v>469</v>
      </c>
      <c r="B37" t="s">
        <v>1435</v>
      </c>
      <c r="C37" t="s">
        <v>1361</v>
      </c>
      <c r="D37" t="s">
        <v>1436</v>
      </c>
    </row>
    <row r="38" spans="1:4" x14ac:dyDescent="0.3">
      <c r="A38" t="s">
        <v>524</v>
      </c>
      <c r="B38" t="s">
        <v>1437</v>
      </c>
      <c r="C38" t="s">
        <v>1361</v>
      </c>
      <c r="D38" t="s">
        <v>1438</v>
      </c>
    </row>
    <row r="39" spans="1:4" x14ac:dyDescent="0.3">
      <c r="A39" t="s">
        <v>159</v>
      </c>
      <c r="B39" t="s">
        <v>1439</v>
      </c>
      <c r="C39" t="s">
        <v>1361</v>
      </c>
      <c r="D39" t="s">
        <v>1440</v>
      </c>
    </row>
    <row r="40" spans="1:4" x14ac:dyDescent="0.3">
      <c r="A40" t="s">
        <v>630</v>
      </c>
      <c r="B40" t="s">
        <v>1441</v>
      </c>
      <c r="C40" t="s">
        <v>1361</v>
      </c>
      <c r="D40" t="s">
        <v>1442</v>
      </c>
    </row>
    <row r="41" spans="1:4" x14ac:dyDescent="0.3">
      <c r="A41" t="s">
        <v>578</v>
      </c>
      <c r="B41" t="s">
        <v>1443</v>
      </c>
      <c r="C41" t="s">
        <v>1404</v>
      </c>
      <c r="D41" t="s">
        <v>1444</v>
      </c>
    </row>
    <row r="42" spans="1:4" x14ac:dyDescent="0.3">
      <c r="A42" t="s">
        <v>315</v>
      </c>
      <c r="B42" t="s">
        <v>1445</v>
      </c>
      <c r="C42" t="s">
        <v>1361</v>
      </c>
      <c r="D42" t="s">
        <v>1446</v>
      </c>
    </row>
    <row r="43" spans="1:4" x14ac:dyDescent="0.3">
      <c r="A43" t="s">
        <v>552</v>
      </c>
      <c r="B43" t="s">
        <v>1447</v>
      </c>
      <c r="C43" t="s">
        <v>1361</v>
      </c>
      <c r="D43" t="s">
        <v>1448</v>
      </c>
    </row>
    <row r="44" spans="1:4" x14ac:dyDescent="0.3">
      <c r="A44" t="s">
        <v>426</v>
      </c>
      <c r="B44" t="s">
        <v>1449</v>
      </c>
      <c r="C44" t="s">
        <v>1404</v>
      </c>
      <c r="D44" t="s">
        <v>1450</v>
      </c>
    </row>
    <row r="45" spans="1:4" x14ac:dyDescent="0.3">
      <c r="A45" t="s">
        <v>381</v>
      </c>
      <c r="B45" t="s">
        <v>1451</v>
      </c>
      <c r="C45" t="s">
        <v>1361</v>
      </c>
      <c r="D45" t="s">
        <v>1452</v>
      </c>
    </row>
    <row r="46" spans="1:4" x14ac:dyDescent="0.3">
      <c r="A46" t="s">
        <v>254</v>
      </c>
      <c r="B46" t="s">
        <v>1453</v>
      </c>
      <c r="C46" t="s">
        <v>1361</v>
      </c>
      <c r="D46" t="s">
        <v>1454</v>
      </c>
    </row>
    <row r="47" spans="1:4" x14ac:dyDescent="0.3">
      <c r="A47" t="s">
        <v>660</v>
      </c>
      <c r="B47" t="s">
        <v>1455</v>
      </c>
      <c r="C47" t="s">
        <v>1361</v>
      </c>
      <c r="D47" t="s">
        <v>1456</v>
      </c>
    </row>
    <row r="48" spans="1:4" x14ac:dyDescent="0.3">
      <c r="A48" t="s">
        <v>646</v>
      </c>
      <c r="B48" t="s">
        <v>1457</v>
      </c>
      <c r="C48" t="s">
        <v>1361</v>
      </c>
      <c r="D48" t="s">
        <v>1458</v>
      </c>
    </row>
    <row r="49" spans="1:4" x14ac:dyDescent="0.3">
      <c r="A49" t="s">
        <v>561</v>
      </c>
      <c r="B49" t="s">
        <v>1459</v>
      </c>
      <c r="C49" t="s">
        <v>1361</v>
      </c>
      <c r="D49" t="s">
        <v>1460</v>
      </c>
    </row>
    <row r="50" spans="1:4" x14ac:dyDescent="0.3">
      <c r="A50" t="s">
        <v>195</v>
      </c>
      <c r="B50" t="s">
        <v>1461</v>
      </c>
      <c r="C50" t="s">
        <v>1361</v>
      </c>
      <c r="D50" t="s">
        <v>1462</v>
      </c>
    </row>
    <row r="51" spans="1:4" x14ac:dyDescent="0.3">
      <c r="A51" t="s">
        <v>403</v>
      </c>
      <c r="B51" t="s">
        <v>1463</v>
      </c>
      <c r="C51" t="s">
        <v>1404</v>
      </c>
      <c r="D51" t="s">
        <v>1464</v>
      </c>
    </row>
    <row r="52" spans="1:4" x14ac:dyDescent="0.3">
      <c r="A52" t="s">
        <v>1126</v>
      </c>
      <c r="B52" t="s">
        <v>1465</v>
      </c>
      <c r="C52" t="s">
        <v>1466</v>
      </c>
    </row>
    <row r="53" spans="1:4" x14ac:dyDescent="0.3">
      <c r="A53" t="s">
        <v>461</v>
      </c>
      <c r="B53" t="s">
        <v>1467</v>
      </c>
      <c r="C53" t="s">
        <v>1364</v>
      </c>
      <c r="D53" t="s">
        <v>1468</v>
      </c>
    </row>
    <row r="54" spans="1:4" x14ac:dyDescent="0.3">
      <c r="A54" t="s">
        <v>674</v>
      </c>
      <c r="B54" t="s">
        <v>1469</v>
      </c>
      <c r="C54" t="s">
        <v>1361</v>
      </c>
      <c r="D54" t="s">
        <v>1470</v>
      </c>
    </row>
    <row r="55" spans="1:4" x14ac:dyDescent="0.3">
      <c r="A55" t="s">
        <v>367</v>
      </c>
      <c r="B55" t="s">
        <v>1471</v>
      </c>
      <c r="C55" t="s">
        <v>1361</v>
      </c>
      <c r="D55" t="s">
        <v>1472</v>
      </c>
    </row>
    <row r="56" spans="1:4" x14ac:dyDescent="0.3">
      <c r="A56" t="s">
        <v>123</v>
      </c>
      <c r="B56" t="s">
        <v>1473</v>
      </c>
      <c r="C56" t="s">
        <v>1394</v>
      </c>
      <c r="D56" t="s">
        <v>1474</v>
      </c>
    </row>
    <row r="57" spans="1:4" x14ac:dyDescent="0.3">
      <c r="A57" t="s">
        <v>219</v>
      </c>
      <c r="B57" t="s">
        <v>1475</v>
      </c>
      <c r="C57" t="s">
        <v>1476</v>
      </c>
      <c r="D57" t="s">
        <v>1477</v>
      </c>
    </row>
    <row r="58" spans="1:4" x14ac:dyDescent="0.3">
      <c r="A58" t="s">
        <v>492</v>
      </c>
      <c r="B58" t="s">
        <v>1478</v>
      </c>
      <c r="C58" t="s">
        <v>1361</v>
      </c>
      <c r="D58" t="s">
        <v>1479</v>
      </c>
    </row>
    <row r="59" spans="1:4" x14ac:dyDescent="0.3">
      <c r="A59" t="s">
        <v>397</v>
      </c>
      <c r="B59" t="s">
        <v>1480</v>
      </c>
      <c r="C59" t="s">
        <v>1404</v>
      </c>
      <c r="D59" t="s">
        <v>1481</v>
      </c>
    </row>
    <row r="60" spans="1:4" x14ac:dyDescent="0.3">
      <c r="A60" t="s">
        <v>285</v>
      </c>
      <c r="B60" t="s">
        <v>1482</v>
      </c>
      <c r="C60" t="s">
        <v>1361</v>
      </c>
      <c r="D60" t="s">
        <v>1483</v>
      </c>
    </row>
    <row r="61" spans="1:4" x14ac:dyDescent="0.3">
      <c r="A61" t="s">
        <v>128</v>
      </c>
      <c r="B61" t="s">
        <v>1484</v>
      </c>
      <c r="C61" t="s">
        <v>1361</v>
      </c>
      <c r="D61" t="s">
        <v>1485</v>
      </c>
    </row>
    <row r="62" spans="1:4" x14ac:dyDescent="0.3">
      <c r="A62" t="s">
        <v>323</v>
      </c>
      <c r="B62" t="s">
        <v>1486</v>
      </c>
      <c r="C62" t="s">
        <v>1404</v>
      </c>
      <c r="D62" t="s">
        <v>1487</v>
      </c>
    </row>
    <row r="63" spans="1:4" x14ac:dyDescent="0.3">
      <c r="A63" t="s">
        <v>599</v>
      </c>
      <c r="B63" t="s">
        <v>1488</v>
      </c>
      <c r="C63" t="s">
        <v>1489</v>
      </c>
      <c r="D63" t="s">
        <v>1490</v>
      </c>
    </row>
    <row r="64" spans="1:4" x14ac:dyDescent="0.3">
      <c r="A64" t="s">
        <v>490</v>
      </c>
      <c r="B64" t="s">
        <v>1491</v>
      </c>
      <c r="C64" t="s">
        <v>1361</v>
      </c>
      <c r="D64" t="s">
        <v>1492</v>
      </c>
    </row>
    <row r="65" spans="1:4" x14ac:dyDescent="0.3">
      <c r="A65" t="s">
        <v>248</v>
      </c>
      <c r="B65" t="s">
        <v>1493</v>
      </c>
      <c r="C65" t="s">
        <v>1361</v>
      </c>
      <c r="D65" t="s">
        <v>1494</v>
      </c>
    </row>
    <row r="66" spans="1:4" x14ac:dyDescent="0.3">
      <c r="A66" t="s">
        <v>144</v>
      </c>
      <c r="B66" t="s">
        <v>1495</v>
      </c>
      <c r="C66" t="s">
        <v>1361</v>
      </c>
      <c r="D66" t="s">
        <v>1496</v>
      </c>
    </row>
    <row r="67" spans="1:4" x14ac:dyDescent="0.3">
      <c r="A67" t="s">
        <v>336</v>
      </c>
      <c r="B67" t="s">
        <v>1497</v>
      </c>
      <c r="C67" t="s">
        <v>1361</v>
      </c>
      <c r="D67" t="s">
        <v>1498</v>
      </c>
    </row>
    <row r="68" spans="1:4" x14ac:dyDescent="0.3">
      <c r="A68" t="s">
        <v>75</v>
      </c>
      <c r="B68" t="s">
        <v>1499</v>
      </c>
      <c r="C68" t="s">
        <v>1361</v>
      </c>
      <c r="D68" t="s">
        <v>1500</v>
      </c>
    </row>
    <row r="69" spans="1:4" x14ac:dyDescent="0.3">
      <c r="A69" t="s">
        <v>508</v>
      </c>
      <c r="B69" t="s">
        <v>1501</v>
      </c>
      <c r="C69" t="s">
        <v>1404</v>
      </c>
      <c r="D69" t="s">
        <v>1502</v>
      </c>
    </row>
    <row r="70" spans="1:4" x14ac:dyDescent="0.3">
      <c r="A70" t="s">
        <v>450</v>
      </c>
      <c r="B70" t="s">
        <v>1503</v>
      </c>
      <c r="C70" t="s">
        <v>1361</v>
      </c>
      <c r="D70" t="s">
        <v>1504</v>
      </c>
    </row>
    <row r="71" spans="1:4" x14ac:dyDescent="0.3">
      <c r="A71" t="s">
        <v>650</v>
      </c>
      <c r="B71" t="s">
        <v>1505</v>
      </c>
      <c r="C71" t="s">
        <v>1404</v>
      </c>
      <c r="D71" t="s">
        <v>1506</v>
      </c>
    </row>
    <row r="72" spans="1:4" x14ac:dyDescent="0.3">
      <c r="A72" t="s">
        <v>589</v>
      </c>
      <c r="B72" t="s">
        <v>1507</v>
      </c>
      <c r="C72" t="s">
        <v>1361</v>
      </c>
      <c r="D72" t="s">
        <v>1508</v>
      </c>
    </row>
    <row r="73" spans="1:4" x14ac:dyDescent="0.3">
      <c r="A73" t="s">
        <v>139</v>
      </c>
      <c r="B73" t="s">
        <v>1509</v>
      </c>
      <c r="C73" t="s">
        <v>1404</v>
      </c>
      <c r="D73" t="s">
        <v>1510</v>
      </c>
    </row>
    <row r="74" spans="1:4" x14ac:dyDescent="0.3">
      <c r="A74" t="s">
        <v>243</v>
      </c>
      <c r="B74" t="s">
        <v>1511</v>
      </c>
      <c r="C74" t="s">
        <v>1404</v>
      </c>
      <c r="D74" t="s">
        <v>1512</v>
      </c>
    </row>
    <row r="75" spans="1:4" x14ac:dyDescent="0.3">
      <c r="A75" t="s">
        <v>86</v>
      </c>
      <c r="B75" t="s">
        <v>1513</v>
      </c>
      <c r="C75" t="s">
        <v>1361</v>
      </c>
      <c r="D75" t="s">
        <v>1514</v>
      </c>
    </row>
    <row r="76" spans="1:4" x14ac:dyDescent="0.3">
      <c r="A76" t="s">
        <v>296</v>
      </c>
      <c r="B76" t="s">
        <v>1515</v>
      </c>
      <c r="C76" t="s">
        <v>1404</v>
      </c>
      <c r="D76" t="s">
        <v>1516</v>
      </c>
    </row>
    <row r="77" spans="1:4" x14ac:dyDescent="0.3">
      <c r="A77" t="s">
        <v>427</v>
      </c>
      <c r="B77" t="s">
        <v>1517</v>
      </c>
      <c r="C77" t="s">
        <v>1394</v>
      </c>
      <c r="D77" t="s">
        <v>1518</v>
      </c>
    </row>
    <row r="78" spans="1:4" x14ac:dyDescent="0.3">
      <c r="A78" t="s">
        <v>202</v>
      </c>
      <c r="B78" t="s">
        <v>1519</v>
      </c>
      <c r="C78" t="s">
        <v>1361</v>
      </c>
      <c r="D78" t="s">
        <v>1520</v>
      </c>
    </row>
    <row r="79" spans="1:4" x14ac:dyDescent="0.3">
      <c r="A79" t="s">
        <v>120</v>
      </c>
      <c r="B79" t="s">
        <v>1521</v>
      </c>
      <c r="C79" t="s">
        <v>1394</v>
      </c>
      <c r="D79" t="s">
        <v>1522</v>
      </c>
    </row>
    <row r="80" spans="1:4" x14ac:dyDescent="0.3">
      <c r="A80" t="s">
        <v>673</v>
      </c>
      <c r="B80" t="s">
        <v>1523</v>
      </c>
      <c r="C80" t="s">
        <v>1361</v>
      </c>
      <c r="D80" t="s">
        <v>1524</v>
      </c>
    </row>
    <row r="81" spans="1:4" x14ac:dyDescent="0.3">
      <c r="A81" t="s">
        <v>495</v>
      </c>
      <c r="B81" t="s">
        <v>1525</v>
      </c>
      <c r="C81" t="s">
        <v>1361</v>
      </c>
      <c r="D81" t="s">
        <v>1526</v>
      </c>
    </row>
    <row r="82" spans="1:4" x14ac:dyDescent="0.3">
      <c r="A82" t="s">
        <v>214</v>
      </c>
      <c r="B82" t="s">
        <v>1527</v>
      </c>
      <c r="C82" t="s">
        <v>1404</v>
      </c>
      <c r="D82" t="s">
        <v>1528</v>
      </c>
    </row>
    <row r="83" spans="1:4" x14ac:dyDescent="0.3">
      <c r="A83" t="s">
        <v>364</v>
      </c>
      <c r="B83" t="s">
        <v>1529</v>
      </c>
      <c r="C83" t="s">
        <v>1361</v>
      </c>
    </row>
    <row r="84" spans="1:4" x14ac:dyDescent="0.3">
      <c r="A84" t="s">
        <v>626</v>
      </c>
      <c r="B84" t="s">
        <v>1530</v>
      </c>
      <c r="C84" t="s">
        <v>1361</v>
      </c>
      <c r="D84" t="s">
        <v>1531</v>
      </c>
    </row>
    <row r="85" spans="1:4" x14ac:dyDescent="0.3">
      <c r="A85" t="s">
        <v>519</v>
      </c>
      <c r="B85" t="s">
        <v>1532</v>
      </c>
      <c r="C85" t="s">
        <v>1361</v>
      </c>
      <c r="D85" t="s">
        <v>1533</v>
      </c>
    </row>
    <row r="86" spans="1:4" x14ac:dyDescent="0.3">
      <c r="A86" t="s">
        <v>211</v>
      </c>
      <c r="B86" t="s">
        <v>1534</v>
      </c>
      <c r="C86" t="s">
        <v>1361</v>
      </c>
      <c r="D86" t="s">
        <v>1535</v>
      </c>
    </row>
    <row r="87" spans="1:4" x14ac:dyDescent="0.3">
      <c r="A87" t="s">
        <v>382</v>
      </c>
      <c r="B87" t="s">
        <v>1536</v>
      </c>
      <c r="C87" t="s">
        <v>1361</v>
      </c>
      <c r="D87" t="s">
        <v>1537</v>
      </c>
    </row>
    <row r="88" spans="1:4" x14ac:dyDescent="0.3">
      <c r="A88" t="s">
        <v>186</v>
      </c>
      <c r="B88" t="s">
        <v>1538</v>
      </c>
      <c r="C88" t="s">
        <v>1361</v>
      </c>
      <c r="D88" t="s">
        <v>1539</v>
      </c>
    </row>
    <row r="89" spans="1:4" x14ac:dyDescent="0.3">
      <c r="A89" t="s">
        <v>213</v>
      </c>
      <c r="B89" t="s">
        <v>1540</v>
      </c>
      <c r="C89" t="s">
        <v>1361</v>
      </c>
      <c r="D89" t="s">
        <v>1541</v>
      </c>
    </row>
    <row r="90" spans="1:4" x14ac:dyDescent="0.3">
      <c r="A90" t="s">
        <v>166</v>
      </c>
      <c r="B90" t="s">
        <v>1542</v>
      </c>
      <c r="C90" t="s">
        <v>1361</v>
      </c>
      <c r="D90" t="s">
        <v>1543</v>
      </c>
    </row>
    <row r="91" spans="1:4" x14ac:dyDescent="0.3">
      <c r="A91" t="s">
        <v>642</v>
      </c>
      <c r="B91" t="s">
        <v>1544</v>
      </c>
      <c r="C91" t="s">
        <v>1361</v>
      </c>
      <c r="D91" t="s">
        <v>1545</v>
      </c>
    </row>
    <row r="92" spans="1:4" x14ac:dyDescent="0.3">
      <c r="A92" t="s">
        <v>58</v>
      </c>
      <c r="B92" t="s">
        <v>1546</v>
      </c>
      <c r="C92" t="s">
        <v>1361</v>
      </c>
      <c r="D92" t="s">
        <v>1547</v>
      </c>
    </row>
    <row r="93" spans="1:4" x14ac:dyDescent="0.3">
      <c r="A93" t="s">
        <v>1142</v>
      </c>
      <c r="B93" t="s">
        <v>1548</v>
      </c>
      <c r="C93" t="s">
        <v>1549</v>
      </c>
      <c r="D93" t="s">
        <v>1550</v>
      </c>
    </row>
    <row r="94" spans="1:4" x14ac:dyDescent="0.3">
      <c r="A94" t="s">
        <v>560</v>
      </c>
      <c r="B94" t="s">
        <v>1551</v>
      </c>
      <c r="C94" t="s">
        <v>1361</v>
      </c>
      <c r="D94" t="s">
        <v>1552</v>
      </c>
    </row>
    <row r="95" spans="1:4" x14ac:dyDescent="0.3">
      <c r="A95" t="s">
        <v>456</v>
      </c>
      <c r="B95" t="s">
        <v>1553</v>
      </c>
      <c r="C95" t="s">
        <v>1361</v>
      </c>
      <c r="D95" t="s">
        <v>1554</v>
      </c>
    </row>
    <row r="96" spans="1:4" x14ac:dyDescent="0.3">
      <c r="A96" t="s">
        <v>291</v>
      </c>
      <c r="B96" t="s">
        <v>1555</v>
      </c>
      <c r="C96" t="s">
        <v>1394</v>
      </c>
      <c r="D96" t="s">
        <v>1556</v>
      </c>
    </row>
    <row r="97" spans="1:4" x14ac:dyDescent="0.3">
      <c r="A97" t="s">
        <v>380</v>
      </c>
      <c r="B97" t="s">
        <v>1557</v>
      </c>
      <c r="C97" t="s">
        <v>1361</v>
      </c>
      <c r="D97" t="s">
        <v>1558</v>
      </c>
    </row>
    <row r="98" spans="1:4" x14ac:dyDescent="0.3">
      <c r="A98" t="s">
        <v>434</v>
      </c>
      <c r="B98" t="s">
        <v>1559</v>
      </c>
      <c r="C98" t="s">
        <v>1361</v>
      </c>
      <c r="D98" t="s">
        <v>1560</v>
      </c>
    </row>
    <row r="99" spans="1:4" x14ac:dyDescent="0.3">
      <c r="A99" t="s">
        <v>644</v>
      </c>
      <c r="B99" t="s">
        <v>1561</v>
      </c>
      <c r="C99" t="s">
        <v>1394</v>
      </c>
      <c r="D99" t="s">
        <v>1562</v>
      </c>
    </row>
    <row r="100" spans="1:4" x14ac:dyDescent="0.3">
      <c r="A100" t="s">
        <v>190</v>
      </c>
      <c r="B100" t="s">
        <v>1563</v>
      </c>
      <c r="C100" t="s">
        <v>1361</v>
      </c>
      <c r="D100" t="s">
        <v>1564</v>
      </c>
    </row>
    <row r="101" spans="1:4" x14ac:dyDescent="0.3">
      <c r="A101" t="s">
        <v>511</v>
      </c>
      <c r="B101" t="s">
        <v>1565</v>
      </c>
      <c r="C101" t="s">
        <v>1404</v>
      </c>
      <c r="D101" t="s">
        <v>1566</v>
      </c>
    </row>
    <row r="102" spans="1:4" x14ac:dyDescent="0.3">
      <c r="A102" t="s">
        <v>655</v>
      </c>
      <c r="B102" t="s">
        <v>1567</v>
      </c>
      <c r="C102" t="s">
        <v>1394</v>
      </c>
      <c r="D102" t="s">
        <v>1568</v>
      </c>
    </row>
    <row r="103" spans="1:4" x14ac:dyDescent="0.3">
      <c r="A103" t="s">
        <v>643</v>
      </c>
      <c r="B103" t="s">
        <v>1569</v>
      </c>
      <c r="C103" t="s">
        <v>1394</v>
      </c>
      <c r="D103" t="s">
        <v>1570</v>
      </c>
    </row>
    <row r="104" spans="1:4" x14ac:dyDescent="0.3">
      <c r="A104" t="s">
        <v>106</v>
      </c>
      <c r="B104" t="s">
        <v>1571</v>
      </c>
      <c r="C104" t="s">
        <v>1394</v>
      </c>
      <c r="D104" t="s">
        <v>1572</v>
      </c>
    </row>
    <row r="105" spans="1:4" x14ac:dyDescent="0.3">
      <c r="A105" t="s">
        <v>147</v>
      </c>
      <c r="B105" t="s">
        <v>1573</v>
      </c>
      <c r="C105" t="s">
        <v>1361</v>
      </c>
      <c r="D105" t="s">
        <v>1574</v>
      </c>
    </row>
    <row r="106" spans="1:4" x14ac:dyDescent="0.3">
      <c r="A106" t="s">
        <v>520</v>
      </c>
      <c r="B106" t="s">
        <v>1575</v>
      </c>
      <c r="C106" t="s">
        <v>1361</v>
      </c>
      <c r="D106" t="s">
        <v>1576</v>
      </c>
    </row>
    <row r="107" spans="1:4" x14ac:dyDescent="0.3">
      <c r="A107" t="s">
        <v>598</v>
      </c>
      <c r="B107" t="s">
        <v>1577</v>
      </c>
      <c r="C107" t="s">
        <v>1361</v>
      </c>
      <c r="D107" t="s">
        <v>1578</v>
      </c>
    </row>
    <row r="108" spans="1:4" x14ac:dyDescent="0.3">
      <c r="A108" t="s">
        <v>247</v>
      </c>
      <c r="B108" t="s">
        <v>1579</v>
      </c>
      <c r="C108" t="s">
        <v>1404</v>
      </c>
      <c r="D108" t="s">
        <v>1580</v>
      </c>
    </row>
    <row r="109" spans="1:4" x14ac:dyDescent="0.3">
      <c r="A109" t="s">
        <v>430</v>
      </c>
      <c r="B109" t="s">
        <v>1581</v>
      </c>
      <c r="C109" t="s">
        <v>1476</v>
      </c>
      <c r="D109" t="s">
        <v>1582</v>
      </c>
    </row>
    <row r="110" spans="1:4" x14ac:dyDescent="0.3">
      <c r="A110" t="s">
        <v>292</v>
      </c>
      <c r="B110" t="s">
        <v>1583</v>
      </c>
      <c r="C110" t="s">
        <v>1361</v>
      </c>
      <c r="D110" t="s">
        <v>1584</v>
      </c>
    </row>
    <row r="111" spans="1:4" x14ac:dyDescent="0.3">
      <c r="A111" t="s">
        <v>65</v>
      </c>
      <c r="B111" t="s">
        <v>1585</v>
      </c>
      <c r="C111" t="s">
        <v>1404</v>
      </c>
      <c r="D111" t="s">
        <v>1586</v>
      </c>
    </row>
    <row r="112" spans="1:4" x14ac:dyDescent="0.3">
      <c r="A112" t="s">
        <v>423</v>
      </c>
      <c r="B112" t="s">
        <v>1587</v>
      </c>
      <c r="C112" t="s">
        <v>1404</v>
      </c>
      <c r="D112" t="s">
        <v>1588</v>
      </c>
    </row>
    <row r="113" spans="1:4" x14ac:dyDescent="0.3">
      <c r="A113" t="s">
        <v>72</v>
      </c>
      <c r="B113" t="s">
        <v>1589</v>
      </c>
      <c r="C113" t="s">
        <v>1404</v>
      </c>
      <c r="D113" t="s">
        <v>1590</v>
      </c>
    </row>
    <row r="114" spans="1:4" x14ac:dyDescent="0.3">
      <c r="A114" t="s">
        <v>272</v>
      </c>
      <c r="B114" t="s">
        <v>1591</v>
      </c>
      <c r="C114" t="s">
        <v>1394</v>
      </c>
      <c r="D114" t="s">
        <v>1592</v>
      </c>
    </row>
    <row r="115" spans="1:4" x14ac:dyDescent="0.3">
      <c r="A115" t="s">
        <v>240</v>
      </c>
      <c r="B115" t="s">
        <v>1593</v>
      </c>
      <c r="C115" t="s">
        <v>1361</v>
      </c>
      <c r="D115" t="s">
        <v>1594</v>
      </c>
    </row>
    <row r="116" spans="1:4" x14ac:dyDescent="0.3">
      <c r="A116" t="s">
        <v>228</v>
      </c>
      <c r="B116" t="s">
        <v>1595</v>
      </c>
      <c r="C116" t="s">
        <v>1361</v>
      </c>
      <c r="D116" t="s">
        <v>1596</v>
      </c>
    </row>
    <row r="117" spans="1:4" x14ac:dyDescent="0.3">
      <c r="A117" t="s">
        <v>410</v>
      </c>
      <c r="B117" t="s">
        <v>1597</v>
      </c>
      <c r="C117" t="s">
        <v>1361</v>
      </c>
      <c r="D117" t="s">
        <v>1598</v>
      </c>
    </row>
    <row r="118" spans="1:4" x14ac:dyDescent="0.3">
      <c r="A118" t="s">
        <v>145</v>
      </c>
      <c r="B118" t="s">
        <v>1599</v>
      </c>
      <c r="C118" t="s">
        <v>1361</v>
      </c>
      <c r="D118" t="s">
        <v>1600</v>
      </c>
    </row>
    <row r="119" spans="1:4" x14ac:dyDescent="0.3">
      <c r="A119" t="s">
        <v>321</v>
      </c>
      <c r="B119" t="s">
        <v>1601</v>
      </c>
      <c r="C119" t="s">
        <v>1394</v>
      </c>
      <c r="D119" t="s">
        <v>1602</v>
      </c>
    </row>
    <row r="120" spans="1:4" x14ac:dyDescent="0.3">
      <c r="A120" t="s">
        <v>175</v>
      </c>
      <c r="B120" t="s">
        <v>1603</v>
      </c>
      <c r="C120" t="s">
        <v>1361</v>
      </c>
      <c r="D120" t="s">
        <v>1604</v>
      </c>
    </row>
    <row r="121" spans="1:4" x14ac:dyDescent="0.3">
      <c r="A121" t="s">
        <v>575</v>
      </c>
      <c r="B121" t="s">
        <v>1605</v>
      </c>
      <c r="C121" t="s">
        <v>1361</v>
      </c>
      <c r="D121" t="s">
        <v>1606</v>
      </c>
    </row>
    <row r="122" spans="1:4" x14ac:dyDescent="0.3">
      <c r="A122" t="s">
        <v>400</v>
      </c>
      <c r="B122" t="s">
        <v>1607</v>
      </c>
      <c r="C122" t="s">
        <v>1361</v>
      </c>
      <c r="D122" t="s">
        <v>1608</v>
      </c>
    </row>
    <row r="123" spans="1:4" x14ac:dyDescent="0.3">
      <c r="A123" t="s">
        <v>74</v>
      </c>
      <c r="B123" t="s">
        <v>1609</v>
      </c>
      <c r="C123" t="s">
        <v>1394</v>
      </c>
      <c r="D123" t="s">
        <v>1610</v>
      </c>
    </row>
    <row r="124" spans="1:4" x14ac:dyDescent="0.3">
      <c r="A124" t="s">
        <v>593</v>
      </c>
      <c r="B124" t="s">
        <v>1611</v>
      </c>
      <c r="C124" t="s">
        <v>1361</v>
      </c>
      <c r="D124" t="s">
        <v>1612</v>
      </c>
    </row>
    <row r="125" spans="1:4" x14ac:dyDescent="0.3">
      <c r="A125" t="s">
        <v>148</v>
      </c>
      <c r="B125" t="s">
        <v>1613</v>
      </c>
      <c r="C125" t="s">
        <v>1404</v>
      </c>
      <c r="D125" t="s">
        <v>1614</v>
      </c>
    </row>
    <row r="126" spans="1:4" x14ac:dyDescent="0.3">
      <c r="A126" t="s">
        <v>459</v>
      </c>
      <c r="B126" t="s">
        <v>1615</v>
      </c>
      <c r="C126" t="s">
        <v>1361</v>
      </c>
      <c r="D126" t="s">
        <v>1616</v>
      </c>
    </row>
    <row r="127" spans="1:4" x14ac:dyDescent="0.3">
      <c r="A127" t="s">
        <v>350</v>
      </c>
      <c r="B127" t="s">
        <v>1617</v>
      </c>
      <c r="C127" t="s">
        <v>1364</v>
      </c>
      <c r="D127" t="s">
        <v>1618</v>
      </c>
    </row>
    <row r="128" spans="1:4" x14ac:dyDescent="0.3">
      <c r="A128" t="s">
        <v>507</v>
      </c>
      <c r="B128" t="s">
        <v>1619</v>
      </c>
      <c r="C128" t="s">
        <v>1404</v>
      </c>
      <c r="D128" t="s">
        <v>1620</v>
      </c>
    </row>
    <row r="129" spans="1:4" x14ac:dyDescent="0.3">
      <c r="A129" t="s">
        <v>279</v>
      </c>
      <c r="B129" t="s">
        <v>1621</v>
      </c>
      <c r="C129" t="s">
        <v>1361</v>
      </c>
      <c r="D129" t="s">
        <v>1622</v>
      </c>
    </row>
    <row r="130" spans="1:4" x14ac:dyDescent="0.3">
      <c r="A130" t="s">
        <v>284</v>
      </c>
      <c r="B130" t="s">
        <v>1623</v>
      </c>
      <c r="C130" t="s">
        <v>1404</v>
      </c>
      <c r="D130" t="s">
        <v>1624</v>
      </c>
    </row>
    <row r="131" spans="1:4" x14ac:dyDescent="0.3">
      <c r="A131" t="s">
        <v>68</v>
      </c>
      <c r="B131" t="s">
        <v>1625</v>
      </c>
      <c r="C131" t="s">
        <v>1361</v>
      </c>
      <c r="D131" t="s">
        <v>1626</v>
      </c>
    </row>
    <row r="132" spans="1:4" x14ac:dyDescent="0.3">
      <c r="A132" t="s">
        <v>556</v>
      </c>
      <c r="B132" t="s">
        <v>1627</v>
      </c>
      <c r="C132" t="s">
        <v>1404</v>
      </c>
      <c r="D132" t="s">
        <v>1628</v>
      </c>
    </row>
    <row r="133" spans="1:4" x14ac:dyDescent="0.3">
      <c r="A133" t="s">
        <v>176</v>
      </c>
      <c r="B133" t="s">
        <v>1629</v>
      </c>
      <c r="C133" t="s">
        <v>1361</v>
      </c>
      <c r="D133" t="s">
        <v>1630</v>
      </c>
    </row>
    <row r="134" spans="1:4" x14ac:dyDescent="0.3">
      <c r="A134" t="s">
        <v>84</v>
      </c>
      <c r="B134" t="s">
        <v>1631</v>
      </c>
      <c r="C134" t="s">
        <v>1361</v>
      </c>
      <c r="D134" t="s">
        <v>1632</v>
      </c>
    </row>
    <row r="135" spans="1:4" x14ac:dyDescent="0.3">
      <c r="A135" t="s">
        <v>255</v>
      </c>
      <c r="B135" t="s">
        <v>1633</v>
      </c>
      <c r="C135" t="s">
        <v>1361</v>
      </c>
      <c r="D135" t="s">
        <v>1634</v>
      </c>
    </row>
    <row r="136" spans="1:4" x14ac:dyDescent="0.3">
      <c r="A136" t="s">
        <v>566</v>
      </c>
      <c r="B136" t="s">
        <v>1635</v>
      </c>
      <c r="C136" t="s">
        <v>1361</v>
      </c>
      <c r="D136" t="s">
        <v>1636</v>
      </c>
    </row>
    <row r="137" spans="1:4" x14ac:dyDescent="0.3">
      <c r="A137" t="s">
        <v>641</v>
      </c>
      <c r="B137" t="s">
        <v>1637</v>
      </c>
      <c r="C137" t="s">
        <v>1361</v>
      </c>
      <c r="D137" t="s">
        <v>1638</v>
      </c>
    </row>
    <row r="138" spans="1:4" x14ac:dyDescent="0.3">
      <c r="A138" t="s">
        <v>631</v>
      </c>
      <c r="B138" t="s">
        <v>1639</v>
      </c>
      <c r="C138" t="s">
        <v>1404</v>
      </c>
      <c r="D138" t="s">
        <v>1640</v>
      </c>
    </row>
    <row r="139" spans="1:4" x14ac:dyDescent="0.3">
      <c r="A139" t="s">
        <v>1159</v>
      </c>
      <c r="B139" t="s">
        <v>1641</v>
      </c>
      <c r="C139" t="s">
        <v>1466</v>
      </c>
      <c r="D139" t="s">
        <v>1642</v>
      </c>
    </row>
    <row r="140" spans="1:4" x14ac:dyDescent="0.3">
      <c r="A140" t="s">
        <v>209</v>
      </c>
      <c r="B140" t="s">
        <v>1643</v>
      </c>
      <c r="C140" t="s">
        <v>1361</v>
      </c>
      <c r="D140" t="s">
        <v>1644</v>
      </c>
    </row>
    <row r="141" spans="1:4" x14ac:dyDescent="0.3">
      <c r="A141" t="s">
        <v>408</v>
      </c>
      <c r="B141" t="s">
        <v>1645</v>
      </c>
      <c r="C141" t="s">
        <v>1361</v>
      </c>
      <c r="D141" t="s">
        <v>1646</v>
      </c>
    </row>
    <row r="142" spans="1:4" x14ac:dyDescent="0.3">
      <c r="A142" t="s">
        <v>374</v>
      </c>
      <c r="B142" t="s">
        <v>1647</v>
      </c>
      <c r="C142" t="s">
        <v>1361</v>
      </c>
      <c r="D142" t="s">
        <v>1648</v>
      </c>
    </row>
    <row r="143" spans="1:4" x14ac:dyDescent="0.3">
      <c r="A143" t="s">
        <v>485</v>
      </c>
      <c r="B143" t="s">
        <v>1649</v>
      </c>
      <c r="C143" t="s">
        <v>1361</v>
      </c>
      <c r="D143" t="s">
        <v>1650</v>
      </c>
    </row>
    <row r="144" spans="1:4" x14ac:dyDescent="0.3">
      <c r="A144" t="s">
        <v>95</v>
      </c>
      <c r="B144" t="s">
        <v>1651</v>
      </c>
      <c r="C144" t="s">
        <v>1361</v>
      </c>
      <c r="D144" t="s">
        <v>1652</v>
      </c>
    </row>
    <row r="145" spans="1:4" x14ac:dyDescent="0.3">
      <c r="A145" t="s">
        <v>596</v>
      </c>
      <c r="B145" t="s">
        <v>1653</v>
      </c>
      <c r="C145" t="s">
        <v>1394</v>
      </c>
      <c r="D145" t="s">
        <v>1654</v>
      </c>
    </row>
    <row r="146" spans="1:4" x14ac:dyDescent="0.3">
      <c r="A146" t="s">
        <v>133</v>
      </c>
      <c r="B146" t="s">
        <v>1655</v>
      </c>
      <c r="C146" t="s">
        <v>1394</v>
      </c>
      <c r="D146" t="s">
        <v>1656</v>
      </c>
    </row>
    <row r="147" spans="1:4" x14ac:dyDescent="0.3">
      <c r="A147" t="s">
        <v>407</v>
      </c>
      <c r="B147" t="s">
        <v>1657</v>
      </c>
      <c r="C147" t="s">
        <v>1361</v>
      </c>
      <c r="D147" t="s">
        <v>1658</v>
      </c>
    </row>
    <row r="148" spans="1:4" x14ac:dyDescent="0.3">
      <c r="A148" t="s">
        <v>357</v>
      </c>
      <c r="B148" t="s">
        <v>1659</v>
      </c>
      <c r="C148" t="s">
        <v>1394</v>
      </c>
      <c r="D148" t="s">
        <v>1660</v>
      </c>
    </row>
    <row r="149" spans="1:4" x14ac:dyDescent="0.3">
      <c r="A149" t="s">
        <v>656</v>
      </c>
      <c r="B149" t="s">
        <v>1661</v>
      </c>
      <c r="C149" t="s">
        <v>1662</v>
      </c>
      <c r="D149" t="s">
        <v>1663</v>
      </c>
    </row>
    <row r="150" spans="1:4" x14ac:dyDescent="0.3">
      <c r="A150" t="s">
        <v>310</v>
      </c>
      <c r="B150" t="s">
        <v>1664</v>
      </c>
      <c r="C150" t="s">
        <v>1404</v>
      </c>
      <c r="D150" t="s">
        <v>1665</v>
      </c>
    </row>
    <row r="151" spans="1:4" x14ac:dyDescent="0.3">
      <c r="A151" t="s">
        <v>401</v>
      </c>
      <c r="B151" t="s">
        <v>1666</v>
      </c>
      <c r="C151" t="s">
        <v>1361</v>
      </c>
      <c r="D151" t="s">
        <v>1667</v>
      </c>
    </row>
    <row r="152" spans="1:4" x14ac:dyDescent="0.3">
      <c r="A152" t="s">
        <v>282</v>
      </c>
      <c r="B152" t="s">
        <v>1668</v>
      </c>
      <c r="C152" t="s">
        <v>1404</v>
      </c>
      <c r="D152" t="s">
        <v>1669</v>
      </c>
    </row>
    <row r="153" spans="1:4" x14ac:dyDescent="0.3">
      <c r="A153" t="s">
        <v>252</v>
      </c>
      <c r="B153" t="s">
        <v>1670</v>
      </c>
      <c r="C153" t="s">
        <v>1361</v>
      </c>
      <c r="D153" t="s">
        <v>1671</v>
      </c>
    </row>
    <row r="154" spans="1:4" x14ac:dyDescent="0.3">
      <c r="A154" t="s">
        <v>548</v>
      </c>
      <c r="B154" t="s">
        <v>1672</v>
      </c>
      <c r="C154" t="s">
        <v>1361</v>
      </c>
      <c r="D154" t="s">
        <v>1673</v>
      </c>
    </row>
    <row r="155" spans="1:4" x14ac:dyDescent="0.3">
      <c r="A155" t="s">
        <v>672</v>
      </c>
      <c r="B155" t="s">
        <v>1674</v>
      </c>
      <c r="C155" t="s">
        <v>1361</v>
      </c>
      <c r="D155" t="s">
        <v>1675</v>
      </c>
    </row>
    <row r="156" spans="1:4" x14ac:dyDescent="0.3">
      <c r="A156" t="s">
        <v>308</v>
      </c>
      <c r="B156" t="s">
        <v>1676</v>
      </c>
      <c r="C156" t="s">
        <v>1404</v>
      </c>
      <c r="D156" t="s">
        <v>1677</v>
      </c>
    </row>
    <row r="157" spans="1:4" x14ac:dyDescent="0.3">
      <c r="A157" t="s">
        <v>173</v>
      </c>
      <c r="B157" t="s">
        <v>1678</v>
      </c>
      <c r="C157" t="s">
        <v>1361</v>
      </c>
      <c r="D157" t="s">
        <v>1679</v>
      </c>
    </row>
    <row r="158" spans="1:4" x14ac:dyDescent="0.3">
      <c r="A158" t="s">
        <v>235</v>
      </c>
      <c r="B158" t="s">
        <v>1680</v>
      </c>
      <c r="C158" t="s">
        <v>1394</v>
      </c>
      <c r="D158" t="s">
        <v>1681</v>
      </c>
    </row>
    <row r="159" spans="1:4" x14ac:dyDescent="0.3">
      <c r="A159" t="s">
        <v>334</v>
      </c>
      <c r="B159" t="s">
        <v>1682</v>
      </c>
      <c r="C159" t="s">
        <v>1361</v>
      </c>
      <c r="D159" t="s">
        <v>1683</v>
      </c>
    </row>
    <row r="160" spans="1:4" x14ac:dyDescent="0.3">
      <c r="A160" t="s">
        <v>316</v>
      </c>
      <c r="B160" t="s">
        <v>1684</v>
      </c>
      <c r="C160" t="s">
        <v>1361</v>
      </c>
      <c r="D160" t="s">
        <v>1685</v>
      </c>
    </row>
    <row r="161" spans="1:4" x14ac:dyDescent="0.3">
      <c r="A161" t="s">
        <v>220</v>
      </c>
      <c r="B161" t="s">
        <v>1686</v>
      </c>
      <c r="C161" t="s">
        <v>1476</v>
      </c>
      <c r="D161" t="s">
        <v>1687</v>
      </c>
    </row>
    <row r="162" spans="1:4" x14ac:dyDescent="0.3">
      <c r="A162" t="s">
        <v>216</v>
      </c>
      <c r="B162" t="s">
        <v>1688</v>
      </c>
      <c r="C162" t="s">
        <v>1404</v>
      </c>
      <c r="D162" t="s">
        <v>1689</v>
      </c>
    </row>
    <row r="163" spans="1:4" x14ac:dyDescent="0.3">
      <c r="A163" t="s">
        <v>114</v>
      </c>
      <c r="B163" t="s">
        <v>1690</v>
      </c>
      <c r="C163" t="s">
        <v>1361</v>
      </c>
      <c r="D163" t="s">
        <v>1691</v>
      </c>
    </row>
    <row r="164" spans="1:4" x14ac:dyDescent="0.3">
      <c r="A164" t="s">
        <v>109</v>
      </c>
      <c r="B164" t="s">
        <v>1692</v>
      </c>
      <c r="C164" t="s">
        <v>1361</v>
      </c>
      <c r="D164" t="s">
        <v>1693</v>
      </c>
    </row>
    <row r="165" spans="1:4" x14ac:dyDescent="0.3">
      <c r="A165" t="s">
        <v>414</v>
      </c>
      <c r="B165" t="s">
        <v>1694</v>
      </c>
      <c r="C165" t="s">
        <v>1394</v>
      </c>
      <c r="D165" t="s">
        <v>1695</v>
      </c>
    </row>
    <row r="166" spans="1:4" x14ac:dyDescent="0.3">
      <c r="A166" t="s">
        <v>104</v>
      </c>
      <c r="B166" t="s">
        <v>1696</v>
      </c>
      <c r="C166" t="s">
        <v>1404</v>
      </c>
      <c r="D166" t="s">
        <v>1697</v>
      </c>
    </row>
    <row r="167" spans="1:4" x14ac:dyDescent="0.3">
      <c r="A167" t="s">
        <v>494</v>
      </c>
      <c r="B167" t="s">
        <v>1698</v>
      </c>
      <c r="C167" t="s">
        <v>1361</v>
      </c>
      <c r="D167" t="s">
        <v>1699</v>
      </c>
    </row>
    <row r="168" spans="1:4" x14ac:dyDescent="0.3">
      <c r="A168" t="s">
        <v>242</v>
      </c>
      <c r="B168" t="s">
        <v>1700</v>
      </c>
      <c r="C168" t="s">
        <v>1361</v>
      </c>
      <c r="D168" t="s">
        <v>1701</v>
      </c>
    </row>
    <row r="169" spans="1:4" x14ac:dyDescent="0.3">
      <c r="A169" t="s">
        <v>451</v>
      </c>
      <c r="B169" t="s">
        <v>1702</v>
      </c>
      <c r="C169" t="s">
        <v>1361</v>
      </c>
      <c r="D169" t="s">
        <v>1703</v>
      </c>
    </row>
    <row r="170" spans="1:4" x14ac:dyDescent="0.3">
      <c r="A170" t="s">
        <v>326</v>
      </c>
      <c r="B170" t="s">
        <v>1704</v>
      </c>
      <c r="C170" t="s">
        <v>1361</v>
      </c>
      <c r="D170" t="s">
        <v>1705</v>
      </c>
    </row>
    <row r="171" spans="1:4" x14ac:dyDescent="0.3">
      <c r="A171" t="s">
        <v>604</v>
      </c>
      <c r="B171" t="s">
        <v>1706</v>
      </c>
      <c r="C171" t="s">
        <v>1489</v>
      </c>
      <c r="D171" t="s">
        <v>1707</v>
      </c>
    </row>
    <row r="172" spans="1:4" x14ac:dyDescent="0.3">
      <c r="A172" t="s">
        <v>659</v>
      </c>
      <c r="B172" t="s">
        <v>1708</v>
      </c>
      <c r="C172" t="s">
        <v>1361</v>
      </c>
      <c r="D172" t="s">
        <v>1709</v>
      </c>
    </row>
    <row r="173" spans="1:4" x14ac:dyDescent="0.3">
      <c r="A173" t="s">
        <v>203</v>
      </c>
      <c r="B173" t="s">
        <v>1710</v>
      </c>
      <c r="C173" t="s">
        <v>1361</v>
      </c>
      <c r="D173" t="s">
        <v>1711</v>
      </c>
    </row>
    <row r="174" spans="1:4" x14ac:dyDescent="0.3">
      <c r="A174" t="s">
        <v>73</v>
      </c>
      <c r="B174" t="s">
        <v>1712</v>
      </c>
      <c r="C174" t="s">
        <v>1404</v>
      </c>
      <c r="D174" t="s">
        <v>1713</v>
      </c>
    </row>
    <row r="175" spans="1:4" x14ac:dyDescent="0.3">
      <c r="A175" t="s">
        <v>617</v>
      </c>
      <c r="B175" t="s">
        <v>1714</v>
      </c>
      <c r="C175" t="s">
        <v>1361</v>
      </c>
      <c r="D175" t="s">
        <v>1715</v>
      </c>
    </row>
    <row r="176" spans="1:4" x14ac:dyDescent="0.3">
      <c r="A176" t="s">
        <v>108</v>
      </c>
      <c r="B176" t="s">
        <v>1716</v>
      </c>
      <c r="C176" t="s">
        <v>1364</v>
      </c>
      <c r="D176" t="s">
        <v>1717</v>
      </c>
    </row>
    <row r="177" spans="1:4" x14ac:dyDescent="0.3">
      <c r="A177" t="s">
        <v>244</v>
      </c>
      <c r="B177" t="s">
        <v>1718</v>
      </c>
      <c r="C177" t="s">
        <v>1404</v>
      </c>
      <c r="D177" t="s">
        <v>1719</v>
      </c>
    </row>
    <row r="178" spans="1:4" x14ac:dyDescent="0.3">
      <c r="A178" t="s">
        <v>460</v>
      </c>
      <c r="B178" t="s">
        <v>1720</v>
      </c>
      <c r="C178" t="s">
        <v>1364</v>
      </c>
      <c r="D178" t="s">
        <v>1721</v>
      </c>
    </row>
    <row r="179" spans="1:4" x14ac:dyDescent="0.3">
      <c r="A179" t="s">
        <v>306</v>
      </c>
      <c r="B179" t="s">
        <v>1722</v>
      </c>
      <c r="C179" t="s">
        <v>1394</v>
      </c>
      <c r="D179" t="s">
        <v>1723</v>
      </c>
    </row>
    <row r="180" spans="1:4" x14ac:dyDescent="0.3">
      <c r="A180" t="s">
        <v>564</v>
      </c>
      <c r="B180" t="s">
        <v>1724</v>
      </c>
      <c r="C180" t="s">
        <v>1361</v>
      </c>
      <c r="D180" t="s">
        <v>1725</v>
      </c>
    </row>
    <row r="181" spans="1:4" x14ac:dyDescent="0.3">
      <c r="A181" t="s">
        <v>378</v>
      </c>
      <c r="B181" t="s">
        <v>1726</v>
      </c>
      <c r="C181" t="s">
        <v>1361</v>
      </c>
      <c r="D181" t="s">
        <v>1727</v>
      </c>
    </row>
    <row r="182" spans="1:4" x14ac:dyDescent="0.3">
      <c r="A182" t="s">
        <v>1275</v>
      </c>
      <c r="B182" t="s">
        <v>1728</v>
      </c>
      <c r="C182" t="s">
        <v>1364</v>
      </c>
      <c r="D182" t="s">
        <v>1729</v>
      </c>
    </row>
    <row r="183" spans="1:4" x14ac:dyDescent="0.3">
      <c r="A183" t="s">
        <v>1108</v>
      </c>
      <c r="B183" t="s">
        <v>1730</v>
      </c>
      <c r="C183" t="s">
        <v>1731</v>
      </c>
      <c r="D183" t="s">
        <v>1732</v>
      </c>
    </row>
    <row r="184" spans="1:4" x14ac:dyDescent="0.3">
      <c r="A184" t="s">
        <v>1269</v>
      </c>
      <c r="B184" t="s">
        <v>1733</v>
      </c>
      <c r="C184" t="s">
        <v>1734</v>
      </c>
      <c r="D184" t="s">
        <v>1735</v>
      </c>
    </row>
    <row r="185" spans="1:4" x14ac:dyDescent="0.3">
      <c r="A185" t="s">
        <v>535</v>
      </c>
      <c r="B185" t="s">
        <v>1736</v>
      </c>
      <c r="C185" t="s">
        <v>1361</v>
      </c>
      <c r="D185" t="s">
        <v>1737</v>
      </c>
    </row>
    <row r="186" spans="1:4" x14ac:dyDescent="0.3">
      <c r="A186" t="s">
        <v>474</v>
      </c>
      <c r="B186" t="s">
        <v>1738</v>
      </c>
      <c r="C186" t="s">
        <v>1361</v>
      </c>
      <c r="D186" t="s">
        <v>1739</v>
      </c>
    </row>
    <row r="187" spans="1:4" x14ac:dyDescent="0.3">
      <c r="A187" t="s">
        <v>140</v>
      </c>
      <c r="B187" t="s">
        <v>1740</v>
      </c>
      <c r="C187" t="s">
        <v>1361</v>
      </c>
      <c r="D187" t="s">
        <v>1741</v>
      </c>
    </row>
    <row r="188" spans="1:4" x14ac:dyDescent="0.3">
      <c r="A188" t="s">
        <v>290</v>
      </c>
      <c r="B188" t="s">
        <v>1742</v>
      </c>
      <c r="C188" t="s">
        <v>1361</v>
      </c>
      <c r="D188" t="s">
        <v>1743</v>
      </c>
    </row>
    <row r="189" spans="1:4" x14ac:dyDescent="0.3">
      <c r="A189" t="s">
        <v>222</v>
      </c>
      <c r="B189" t="s">
        <v>1744</v>
      </c>
      <c r="C189" t="s">
        <v>1361</v>
      </c>
      <c r="D189" t="s">
        <v>1745</v>
      </c>
    </row>
    <row r="190" spans="1:4" x14ac:dyDescent="0.3">
      <c r="A190" t="s">
        <v>93</v>
      </c>
      <c r="B190" t="s">
        <v>1746</v>
      </c>
      <c r="C190" t="s">
        <v>1361</v>
      </c>
      <c r="D190" t="s">
        <v>1747</v>
      </c>
    </row>
    <row r="191" spans="1:4" x14ac:dyDescent="0.3">
      <c r="A191" t="s">
        <v>153</v>
      </c>
      <c r="B191" t="s">
        <v>1748</v>
      </c>
      <c r="C191" t="s">
        <v>1361</v>
      </c>
      <c r="D191" t="s">
        <v>1749</v>
      </c>
    </row>
    <row r="192" spans="1:4" x14ac:dyDescent="0.3">
      <c r="A192" t="s">
        <v>200</v>
      </c>
      <c r="B192" t="s">
        <v>1750</v>
      </c>
      <c r="C192" t="s">
        <v>1361</v>
      </c>
      <c r="D192" t="s">
        <v>1751</v>
      </c>
    </row>
    <row r="193" spans="1:4" x14ac:dyDescent="0.3">
      <c r="A193" t="s">
        <v>562</v>
      </c>
      <c r="B193" t="s">
        <v>1752</v>
      </c>
      <c r="C193" t="s">
        <v>1361</v>
      </c>
      <c r="D193" t="s">
        <v>1753</v>
      </c>
    </row>
    <row r="194" spans="1:4" x14ac:dyDescent="0.3">
      <c r="A194" t="s">
        <v>486</v>
      </c>
      <c r="B194" t="s">
        <v>1754</v>
      </c>
      <c r="C194" t="s">
        <v>1361</v>
      </c>
      <c r="D194" t="s">
        <v>1755</v>
      </c>
    </row>
    <row r="195" spans="1:4" x14ac:dyDescent="0.3">
      <c r="A195" t="s">
        <v>154</v>
      </c>
      <c r="B195" t="s">
        <v>1756</v>
      </c>
      <c r="C195" t="s">
        <v>1361</v>
      </c>
      <c r="D195" t="s">
        <v>1757</v>
      </c>
    </row>
    <row r="196" spans="1:4" x14ac:dyDescent="0.3">
      <c r="A196" t="s">
        <v>53</v>
      </c>
      <c r="B196" t="s">
        <v>1758</v>
      </c>
      <c r="C196" t="s">
        <v>1404</v>
      </c>
      <c r="D196" t="s">
        <v>1759</v>
      </c>
    </row>
    <row r="197" spans="1:4" x14ac:dyDescent="0.3">
      <c r="A197" t="s">
        <v>453</v>
      </c>
      <c r="B197" t="s">
        <v>1760</v>
      </c>
      <c r="C197" t="s">
        <v>1361</v>
      </c>
      <c r="D197" t="s">
        <v>1761</v>
      </c>
    </row>
    <row r="198" spans="1:4" x14ac:dyDescent="0.3">
      <c r="A198" t="s">
        <v>55</v>
      </c>
      <c r="B198" t="s">
        <v>1762</v>
      </c>
      <c r="C198" t="s">
        <v>1361</v>
      </c>
      <c r="D198" t="s">
        <v>1763</v>
      </c>
    </row>
    <row r="199" spans="1:4" x14ac:dyDescent="0.3">
      <c r="A199" t="s">
        <v>250</v>
      </c>
      <c r="B199" t="s">
        <v>1764</v>
      </c>
      <c r="C199" t="s">
        <v>1401</v>
      </c>
      <c r="D199" t="s">
        <v>1765</v>
      </c>
    </row>
    <row r="200" spans="1:4" x14ac:dyDescent="0.3">
      <c r="A200" t="s">
        <v>45</v>
      </c>
      <c r="B200" t="s">
        <v>1766</v>
      </c>
      <c r="C200" t="s">
        <v>1361</v>
      </c>
      <c r="D200" t="s">
        <v>1767</v>
      </c>
    </row>
    <row r="201" spans="1:4" x14ac:dyDescent="0.3">
      <c r="A201" t="s">
        <v>579</v>
      </c>
      <c r="B201" t="s">
        <v>1768</v>
      </c>
      <c r="C201" t="s">
        <v>1394</v>
      </c>
      <c r="D201" t="s">
        <v>1769</v>
      </c>
    </row>
    <row r="202" spans="1:4" x14ac:dyDescent="0.3">
      <c r="A202" t="s">
        <v>232</v>
      </c>
      <c r="B202" t="s">
        <v>1770</v>
      </c>
      <c r="C202" t="s">
        <v>1361</v>
      </c>
      <c r="D202" t="s">
        <v>1771</v>
      </c>
    </row>
    <row r="203" spans="1:4" x14ac:dyDescent="0.3">
      <c r="A203" t="s">
        <v>304</v>
      </c>
      <c r="B203" t="s">
        <v>1772</v>
      </c>
      <c r="C203" t="s">
        <v>1361</v>
      </c>
      <c r="D203" t="s">
        <v>1773</v>
      </c>
    </row>
    <row r="204" spans="1:4" x14ac:dyDescent="0.3">
      <c r="A204" t="s">
        <v>629</v>
      </c>
      <c r="B204" t="s">
        <v>1774</v>
      </c>
      <c r="C204" t="s">
        <v>1361</v>
      </c>
      <c r="D204" t="s">
        <v>1775</v>
      </c>
    </row>
    <row r="205" spans="1:4" x14ac:dyDescent="0.3">
      <c r="A205" t="s">
        <v>955</v>
      </c>
      <c r="B205" t="s">
        <v>1776</v>
      </c>
      <c r="C205" t="s">
        <v>1466</v>
      </c>
      <c r="D205" t="s">
        <v>1777</v>
      </c>
    </row>
    <row r="206" spans="1:4" x14ac:dyDescent="0.3">
      <c r="A206" t="s">
        <v>46</v>
      </c>
      <c r="B206" t="s">
        <v>1778</v>
      </c>
      <c r="C206" t="s">
        <v>1361</v>
      </c>
      <c r="D206" t="s">
        <v>1779</v>
      </c>
    </row>
    <row r="207" spans="1:4" x14ac:dyDescent="0.3">
      <c r="A207" t="s">
        <v>600</v>
      </c>
      <c r="B207" t="s">
        <v>1780</v>
      </c>
      <c r="C207" t="s">
        <v>1489</v>
      </c>
      <c r="D207" t="s">
        <v>1781</v>
      </c>
    </row>
    <row r="208" spans="1:4" x14ac:dyDescent="0.3">
      <c r="A208" t="s">
        <v>258</v>
      </c>
      <c r="B208" t="s">
        <v>1782</v>
      </c>
      <c r="C208" t="s">
        <v>1361</v>
      </c>
      <c r="D208" t="s">
        <v>1783</v>
      </c>
    </row>
    <row r="209" spans="1:4" x14ac:dyDescent="0.3">
      <c r="A209" t="s">
        <v>155</v>
      </c>
      <c r="B209" t="s">
        <v>1784</v>
      </c>
      <c r="C209" t="s">
        <v>1361</v>
      </c>
      <c r="D209" t="s">
        <v>1785</v>
      </c>
    </row>
    <row r="210" spans="1:4" x14ac:dyDescent="0.3">
      <c r="A210" t="s">
        <v>339</v>
      </c>
      <c r="B210" t="s">
        <v>1786</v>
      </c>
      <c r="C210" t="s">
        <v>1394</v>
      </c>
      <c r="D210" t="s">
        <v>1787</v>
      </c>
    </row>
    <row r="211" spans="1:4" x14ac:dyDescent="0.3">
      <c r="A211" t="s">
        <v>119</v>
      </c>
      <c r="B211" t="s">
        <v>1788</v>
      </c>
      <c r="C211" t="s">
        <v>1394</v>
      </c>
      <c r="D211" t="s">
        <v>1789</v>
      </c>
    </row>
    <row r="212" spans="1:4" x14ac:dyDescent="0.3">
      <c r="A212" t="s">
        <v>226</v>
      </c>
      <c r="B212" t="s">
        <v>1790</v>
      </c>
      <c r="C212" t="s">
        <v>1404</v>
      </c>
      <c r="D212" t="s">
        <v>1791</v>
      </c>
    </row>
    <row r="213" spans="1:4" x14ac:dyDescent="0.3">
      <c r="A213" t="s">
        <v>94</v>
      </c>
      <c r="B213" t="s">
        <v>1792</v>
      </c>
      <c r="C213" t="s">
        <v>1361</v>
      </c>
      <c r="D213" t="s">
        <v>1793</v>
      </c>
    </row>
    <row r="214" spans="1:4" x14ac:dyDescent="0.3">
      <c r="A214" t="s">
        <v>215</v>
      </c>
      <c r="B214" t="s">
        <v>1794</v>
      </c>
      <c r="C214" t="s">
        <v>1404</v>
      </c>
      <c r="D214" t="s">
        <v>1795</v>
      </c>
    </row>
    <row r="215" spans="1:4" x14ac:dyDescent="0.3">
      <c r="A215" t="s">
        <v>375</v>
      </c>
      <c r="B215" t="s">
        <v>1796</v>
      </c>
      <c r="C215" t="s">
        <v>1361</v>
      </c>
      <c r="D215" t="s">
        <v>1797</v>
      </c>
    </row>
    <row r="216" spans="1:4" x14ac:dyDescent="0.3">
      <c r="A216" t="s">
        <v>249</v>
      </c>
      <c r="B216" t="s">
        <v>1798</v>
      </c>
      <c r="C216" t="s">
        <v>1361</v>
      </c>
      <c r="D216" t="s">
        <v>1799</v>
      </c>
    </row>
    <row r="217" spans="1:4" x14ac:dyDescent="0.3">
      <c r="A217" t="s">
        <v>180</v>
      </c>
      <c r="B217" t="s">
        <v>1800</v>
      </c>
      <c r="C217" t="s">
        <v>1361</v>
      </c>
      <c r="D217" t="s">
        <v>1801</v>
      </c>
    </row>
    <row r="218" spans="1:4" x14ac:dyDescent="0.3">
      <c r="A218" t="s">
        <v>467</v>
      </c>
      <c r="B218" t="s">
        <v>1802</v>
      </c>
      <c r="C218" t="s">
        <v>1404</v>
      </c>
      <c r="D218" t="s">
        <v>1803</v>
      </c>
    </row>
    <row r="219" spans="1:4" x14ac:dyDescent="0.3">
      <c r="A219" t="s">
        <v>116</v>
      </c>
      <c r="B219" t="s">
        <v>1804</v>
      </c>
      <c r="C219" t="s">
        <v>1394</v>
      </c>
      <c r="D219" t="s">
        <v>1805</v>
      </c>
    </row>
    <row r="220" spans="1:4" x14ac:dyDescent="0.3">
      <c r="A220" t="s">
        <v>404</v>
      </c>
      <c r="B220" t="s">
        <v>1806</v>
      </c>
      <c r="C220" t="s">
        <v>1404</v>
      </c>
      <c r="D220" t="s">
        <v>1807</v>
      </c>
    </row>
    <row r="221" spans="1:4" x14ac:dyDescent="0.3">
      <c r="A221" t="s">
        <v>446</v>
      </c>
      <c r="B221" t="s">
        <v>1808</v>
      </c>
      <c r="C221" t="s">
        <v>1404</v>
      </c>
      <c r="D221" t="s">
        <v>1809</v>
      </c>
    </row>
    <row r="222" spans="1:4" x14ac:dyDescent="0.3">
      <c r="A222" t="s">
        <v>229</v>
      </c>
      <c r="B222" t="s">
        <v>1810</v>
      </c>
      <c r="C222" t="s">
        <v>1361</v>
      </c>
      <c r="D222" t="s">
        <v>1811</v>
      </c>
    </row>
    <row r="223" spans="1:4" x14ac:dyDescent="0.3">
      <c r="A223" t="s">
        <v>421</v>
      </c>
      <c r="B223" t="s">
        <v>1812</v>
      </c>
      <c r="C223" t="s">
        <v>1404</v>
      </c>
      <c r="D223" t="s">
        <v>1813</v>
      </c>
    </row>
    <row r="224" spans="1:4" x14ac:dyDescent="0.3">
      <c r="A224" t="s">
        <v>488</v>
      </c>
      <c r="B224" t="s">
        <v>1814</v>
      </c>
      <c r="C224" t="s">
        <v>1361</v>
      </c>
      <c r="D224" t="s">
        <v>1815</v>
      </c>
    </row>
    <row r="225" spans="1:4" x14ac:dyDescent="0.3">
      <c r="A225" t="s">
        <v>333</v>
      </c>
      <c r="B225" t="s">
        <v>1816</v>
      </c>
      <c r="C225" t="s">
        <v>1404</v>
      </c>
      <c r="D225" t="s">
        <v>1817</v>
      </c>
    </row>
    <row r="226" spans="1:4" x14ac:dyDescent="0.3">
      <c r="A226" t="s">
        <v>212</v>
      </c>
      <c r="B226" t="s">
        <v>1818</v>
      </c>
      <c r="C226" t="s">
        <v>1361</v>
      </c>
      <c r="D226" t="s">
        <v>1819</v>
      </c>
    </row>
    <row r="227" spans="1:4" x14ac:dyDescent="0.3">
      <c r="A227" t="s">
        <v>533</v>
      </c>
      <c r="B227" t="s">
        <v>1820</v>
      </c>
      <c r="C227" t="s">
        <v>1361</v>
      </c>
      <c r="D227" t="s">
        <v>1821</v>
      </c>
    </row>
    <row r="228" spans="1:4" x14ac:dyDescent="0.3">
      <c r="A228" t="s">
        <v>146</v>
      </c>
      <c r="B228" t="s">
        <v>1822</v>
      </c>
      <c r="C228" t="s">
        <v>1404</v>
      </c>
      <c r="D228" t="s">
        <v>1823</v>
      </c>
    </row>
    <row r="229" spans="1:4" x14ac:dyDescent="0.3">
      <c r="A229" t="s">
        <v>505</v>
      </c>
      <c r="B229" t="s">
        <v>1824</v>
      </c>
      <c r="C229" t="s">
        <v>1361</v>
      </c>
      <c r="D229" t="s">
        <v>1825</v>
      </c>
    </row>
    <row r="230" spans="1:4" x14ac:dyDescent="0.3">
      <c r="A230" t="s">
        <v>611</v>
      </c>
      <c r="B230" t="s">
        <v>1826</v>
      </c>
      <c r="C230" t="s">
        <v>1361</v>
      </c>
      <c r="D230" t="s">
        <v>1827</v>
      </c>
    </row>
    <row r="231" spans="1:4" x14ac:dyDescent="0.3">
      <c r="A231" t="s">
        <v>526</v>
      </c>
      <c r="B231" t="s">
        <v>1828</v>
      </c>
      <c r="C231" t="s">
        <v>1394</v>
      </c>
      <c r="D231" t="s">
        <v>1829</v>
      </c>
    </row>
    <row r="232" spans="1:4" x14ac:dyDescent="0.3">
      <c r="A232" t="s">
        <v>663</v>
      </c>
      <c r="B232" t="s">
        <v>1830</v>
      </c>
      <c r="C232" t="s">
        <v>1361</v>
      </c>
      <c r="D232" t="s">
        <v>1831</v>
      </c>
    </row>
    <row r="233" spans="1:4" x14ac:dyDescent="0.3">
      <c r="A233" t="s">
        <v>605</v>
      </c>
      <c r="B233" t="s">
        <v>1832</v>
      </c>
      <c r="C233" t="s">
        <v>1489</v>
      </c>
      <c r="D233" t="s">
        <v>1833</v>
      </c>
    </row>
    <row r="234" spans="1:4" x14ac:dyDescent="0.3">
      <c r="A234" t="s">
        <v>541</v>
      </c>
      <c r="B234" t="s">
        <v>1834</v>
      </c>
      <c r="C234" t="s">
        <v>1404</v>
      </c>
      <c r="D234" t="s">
        <v>1835</v>
      </c>
    </row>
    <row r="235" spans="1:4" x14ac:dyDescent="0.3">
      <c r="A235" t="s">
        <v>245</v>
      </c>
      <c r="B235" t="s">
        <v>1836</v>
      </c>
      <c r="C235" t="s">
        <v>1394</v>
      </c>
      <c r="D235" t="s">
        <v>1837</v>
      </c>
    </row>
    <row r="236" spans="1:4" x14ac:dyDescent="0.3">
      <c r="A236" t="s">
        <v>620</v>
      </c>
      <c r="B236" t="s">
        <v>1838</v>
      </c>
      <c r="C236" t="s">
        <v>1361</v>
      </c>
      <c r="D236" t="s">
        <v>1839</v>
      </c>
    </row>
    <row r="237" spans="1:4" x14ac:dyDescent="0.3">
      <c r="A237" t="s">
        <v>183</v>
      </c>
      <c r="B237" t="s">
        <v>1840</v>
      </c>
      <c r="C237" t="s">
        <v>1361</v>
      </c>
      <c r="D237" t="s">
        <v>1841</v>
      </c>
    </row>
    <row r="238" spans="1:4" x14ac:dyDescent="0.3">
      <c r="A238" t="s">
        <v>553</v>
      </c>
      <c r="B238" t="s">
        <v>1842</v>
      </c>
      <c r="C238" t="s">
        <v>1394</v>
      </c>
      <c r="D238" t="s">
        <v>1843</v>
      </c>
    </row>
    <row r="239" spans="1:4" x14ac:dyDescent="0.3">
      <c r="A239" t="s">
        <v>662</v>
      </c>
      <c r="B239" t="s">
        <v>1844</v>
      </c>
      <c r="C239" t="s">
        <v>1361</v>
      </c>
      <c r="D239" t="s">
        <v>1845</v>
      </c>
    </row>
    <row r="240" spans="1:4" x14ac:dyDescent="0.3">
      <c r="A240" t="s">
        <v>483</v>
      </c>
      <c r="B240" t="s">
        <v>1846</v>
      </c>
      <c r="C240" t="s">
        <v>1404</v>
      </c>
      <c r="D240" t="s">
        <v>1847</v>
      </c>
    </row>
    <row r="241" spans="1:4" x14ac:dyDescent="0.3">
      <c r="A241" t="s">
        <v>416</v>
      </c>
      <c r="B241" t="s">
        <v>1848</v>
      </c>
      <c r="C241" t="s">
        <v>1361</v>
      </c>
      <c r="D241" t="s">
        <v>1849</v>
      </c>
    </row>
    <row r="242" spans="1:4" x14ac:dyDescent="0.3">
      <c r="A242" t="s">
        <v>268</v>
      </c>
      <c r="B242" t="s">
        <v>1850</v>
      </c>
      <c r="C242" t="s">
        <v>1394</v>
      </c>
      <c r="D242" t="s">
        <v>1851</v>
      </c>
    </row>
    <row r="243" spans="1:4" x14ac:dyDescent="0.3">
      <c r="A243" t="s">
        <v>67</v>
      </c>
      <c r="B243" t="s">
        <v>1852</v>
      </c>
      <c r="C243" t="s">
        <v>1394</v>
      </c>
      <c r="D243" t="s">
        <v>1853</v>
      </c>
    </row>
    <row r="244" spans="1:4" x14ac:dyDescent="0.3">
      <c r="A244" t="s">
        <v>80</v>
      </c>
      <c r="B244" t="s">
        <v>1854</v>
      </c>
      <c r="C244" t="s">
        <v>1361</v>
      </c>
      <c r="D244" t="s">
        <v>1855</v>
      </c>
    </row>
    <row r="245" spans="1:4" x14ac:dyDescent="0.3">
      <c r="A245" t="s">
        <v>322</v>
      </c>
      <c r="B245" t="s">
        <v>1856</v>
      </c>
      <c r="C245" t="s">
        <v>1394</v>
      </c>
      <c r="D245" t="s">
        <v>1857</v>
      </c>
    </row>
    <row r="246" spans="1:4" x14ac:dyDescent="0.3">
      <c r="A246" t="s">
        <v>445</v>
      </c>
      <c r="B246" t="s">
        <v>1858</v>
      </c>
      <c r="C246" t="s">
        <v>1361</v>
      </c>
      <c r="D246" t="s">
        <v>1859</v>
      </c>
    </row>
    <row r="247" spans="1:4" x14ac:dyDescent="0.3">
      <c r="A247" t="s">
        <v>465</v>
      </c>
      <c r="B247" t="s">
        <v>1860</v>
      </c>
      <c r="C247" t="s">
        <v>1361</v>
      </c>
      <c r="D247" t="s">
        <v>1861</v>
      </c>
    </row>
    <row r="248" spans="1:4" x14ac:dyDescent="0.3">
      <c r="A248" t="s">
        <v>624</v>
      </c>
      <c r="B248" t="s">
        <v>1862</v>
      </c>
      <c r="C248" t="s">
        <v>1361</v>
      </c>
      <c r="D248" t="s">
        <v>1863</v>
      </c>
    </row>
    <row r="249" spans="1:4" x14ac:dyDescent="0.3">
      <c r="A249" t="s">
        <v>390</v>
      </c>
      <c r="B249" t="s">
        <v>1864</v>
      </c>
      <c r="C249" t="s">
        <v>1404</v>
      </c>
      <c r="D249" t="s">
        <v>1865</v>
      </c>
    </row>
    <row r="250" spans="1:4" x14ac:dyDescent="0.3">
      <c r="A250" t="s">
        <v>241</v>
      </c>
      <c r="B250" t="s">
        <v>1866</v>
      </c>
      <c r="C250" t="s">
        <v>1394</v>
      </c>
      <c r="D250" t="s">
        <v>1867</v>
      </c>
    </row>
    <row r="251" spans="1:4" x14ac:dyDescent="0.3">
      <c r="A251" t="s">
        <v>444</v>
      </c>
      <c r="B251" t="s">
        <v>1868</v>
      </c>
      <c r="C251" t="s">
        <v>1361</v>
      </c>
      <c r="D251" t="s">
        <v>1869</v>
      </c>
    </row>
    <row r="252" spans="1:4" x14ac:dyDescent="0.3">
      <c r="A252" t="s">
        <v>162</v>
      </c>
      <c r="B252" t="s">
        <v>1870</v>
      </c>
      <c r="C252" t="s">
        <v>1404</v>
      </c>
      <c r="D252" t="s">
        <v>1871</v>
      </c>
    </row>
    <row r="253" spans="1:4" x14ac:dyDescent="0.3">
      <c r="A253" t="s">
        <v>666</v>
      </c>
      <c r="B253" t="s">
        <v>1872</v>
      </c>
      <c r="C253" t="s">
        <v>1361</v>
      </c>
      <c r="D253" t="s">
        <v>1873</v>
      </c>
    </row>
    <row r="254" spans="1:4" x14ac:dyDescent="0.3">
      <c r="A254" t="s">
        <v>199</v>
      </c>
      <c r="B254" t="s">
        <v>1874</v>
      </c>
      <c r="C254" t="s">
        <v>1404</v>
      </c>
      <c r="D254" t="s">
        <v>1875</v>
      </c>
    </row>
    <row r="255" spans="1:4" x14ac:dyDescent="0.3">
      <c r="A255" t="s">
        <v>309</v>
      </c>
      <c r="B255" t="s">
        <v>1876</v>
      </c>
      <c r="C255" t="s">
        <v>1364</v>
      </c>
      <c r="D255" t="s">
        <v>1877</v>
      </c>
    </row>
    <row r="256" spans="1:4" x14ac:dyDescent="0.3">
      <c r="A256" t="s">
        <v>54</v>
      </c>
      <c r="B256" t="s">
        <v>1878</v>
      </c>
      <c r="C256" t="s">
        <v>1361</v>
      </c>
      <c r="D256" t="s">
        <v>1879</v>
      </c>
    </row>
    <row r="257" spans="1:4" x14ac:dyDescent="0.3">
      <c r="A257" t="s">
        <v>491</v>
      </c>
      <c r="B257" t="s">
        <v>1880</v>
      </c>
      <c r="C257" t="s">
        <v>1361</v>
      </c>
      <c r="D257" t="s">
        <v>1881</v>
      </c>
    </row>
    <row r="258" spans="1:4" x14ac:dyDescent="0.3">
      <c r="A258" t="s">
        <v>568</v>
      </c>
      <c r="B258" t="s">
        <v>1882</v>
      </c>
      <c r="C258" t="s">
        <v>1361</v>
      </c>
      <c r="D258" t="s">
        <v>1883</v>
      </c>
    </row>
    <row r="259" spans="1:4" x14ac:dyDescent="0.3">
      <c r="A259" t="s">
        <v>365</v>
      </c>
      <c r="B259" t="s">
        <v>1884</v>
      </c>
      <c r="C259" t="s">
        <v>1361</v>
      </c>
      <c r="D259" t="s">
        <v>1885</v>
      </c>
    </row>
    <row r="260" spans="1:4" x14ac:dyDescent="0.3">
      <c r="A260" t="s">
        <v>184</v>
      </c>
      <c r="B260" t="s">
        <v>1886</v>
      </c>
      <c r="C260" t="s">
        <v>1361</v>
      </c>
      <c r="D260" t="s">
        <v>1887</v>
      </c>
    </row>
    <row r="261" spans="1:4" x14ac:dyDescent="0.3">
      <c r="A261" t="s">
        <v>1261</v>
      </c>
      <c r="B261" t="s">
        <v>1888</v>
      </c>
      <c r="C261" t="s">
        <v>1731</v>
      </c>
      <c r="D261" t="s">
        <v>1889</v>
      </c>
    </row>
    <row r="262" spans="1:4" x14ac:dyDescent="0.3">
      <c r="A262" t="s">
        <v>294</v>
      </c>
      <c r="B262" t="s">
        <v>1890</v>
      </c>
      <c r="C262" t="s">
        <v>1394</v>
      </c>
      <c r="D262" t="s">
        <v>1891</v>
      </c>
    </row>
    <row r="263" spans="1:4" x14ac:dyDescent="0.3">
      <c r="A263" t="s">
        <v>360</v>
      </c>
      <c r="B263" t="s">
        <v>1892</v>
      </c>
      <c r="C263" t="s">
        <v>1361</v>
      </c>
      <c r="D263" t="s">
        <v>1893</v>
      </c>
    </row>
    <row r="264" spans="1:4" x14ac:dyDescent="0.3">
      <c r="A264" t="s">
        <v>669</v>
      </c>
      <c r="B264" t="s">
        <v>1894</v>
      </c>
      <c r="C264" t="s">
        <v>1361</v>
      </c>
      <c r="D264" t="s">
        <v>1895</v>
      </c>
    </row>
    <row r="265" spans="1:4" x14ac:dyDescent="0.3">
      <c r="A265" t="s">
        <v>66</v>
      </c>
      <c r="B265" t="s">
        <v>1896</v>
      </c>
      <c r="C265" t="s">
        <v>1404</v>
      </c>
      <c r="D265" t="s">
        <v>1897</v>
      </c>
    </row>
    <row r="266" spans="1:4" x14ac:dyDescent="0.3">
      <c r="A266" t="s">
        <v>504</v>
      </c>
      <c r="B266" t="s">
        <v>1898</v>
      </c>
      <c r="C266" t="s">
        <v>1361</v>
      </c>
      <c r="D266" t="s">
        <v>1899</v>
      </c>
    </row>
    <row r="267" spans="1:4" x14ac:dyDescent="0.3">
      <c r="A267" t="s">
        <v>275</v>
      </c>
      <c r="B267" t="s">
        <v>1900</v>
      </c>
      <c r="C267" t="s">
        <v>1361</v>
      </c>
      <c r="D267" t="s">
        <v>1901</v>
      </c>
    </row>
    <row r="268" spans="1:4" x14ac:dyDescent="0.3">
      <c r="A268" t="s">
        <v>506</v>
      </c>
      <c r="B268" t="s">
        <v>1902</v>
      </c>
      <c r="C268" t="s">
        <v>1404</v>
      </c>
      <c r="D268" t="s">
        <v>1903</v>
      </c>
    </row>
    <row r="269" spans="1:4" x14ac:dyDescent="0.3">
      <c r="A269" t="s">
        <v>205</v>
      </c>
      <c r="B269" t="s">
        <v>1904</v>
      </c>
      <c r="C269" t="s">
        <v>1361</v>
      </c>
      <c r="D269" t="s">
        <v>1905</v>
      </c>
    </row>
    <row r="270" spans="1:4" x14ac:dyDescent="0.3">
      <c r="A270" t="s">
        <v>300</v>
      </c>
      <c r="B270" t="s">
        <v>1906</v>
      </c>
      <c r="C270" t="s">
        <v>1361</v>
      </c>
      <c r="D270" t="s">
        <v>1907</v>
      </c>
    </row>
    <row r="271" spans="1:4" x14ac:dyDescent="0.3">
      <c r="A271" t="s">
        <v>1157</v>
      </c>
      <c r="B271" t="s">
        <v>1908</v>
      </c>
      <c r="C271" t="s">
        <v>1466</v>
      </c>
      <c r="D271" t="s">
        <v>1909</v>
      </c>
    </row>
    <row r="272" spans="1:4" x14ac:dyDescent="0.3">
      <c r="A272" t="s">
        <v>466</v>
      </c>
      <c r="B272" t="s">
        <v>1910</v>
      </c>
      <c r="C272" t="s">
        <v>1361</v>
      </c>
      <c r="D272" t="s">
        <v>1911</v>
      </c>
    </row>
    <row r="273" spans="1:4" x14ac:dyDescent="0.3">
      <c r="A273" t="s">
        <v>92</v>
      </c>
      <c r="B273" t="s">
        <v>1912</v>
      </c>
      <c r="C273" t="s">
        <v>1361</v>
      </c>
      <c r="D273" t="s">
        <v>1913</v>
      </c>
    </row>
    <row r="274" spans="1:4" x14ac:dyDescent="0.3">
      <c r="A274" t="s">
        <v>64</v>
      </c>
      <c r="B274" t="s">
        <v>1914</v>
      </c>
      <c r="C274" t="s">
        <v>1394</v>
      </c>
      <c r="D274" t="s">
        <v>1915</v>
      </c>
    </row>
    <row r="275" spans="1:4" x14ac:dyDescent="0.3">
      <c r="A275" t="s">
        <v>314</v>
      </c>
      <c r="B275" t="s">
        <v>1916</v>
      </c>
      <c r="C275" t="s">
        <v>1361</v>
      </c>
      <c r="D275" t="s">
        <v>1917</v>
      </c>
    </row>
    <row r="276" spans="1:4" x14ac:dyDescent="0.3">
      <c r="A276" t="s">
        <v>428</v>
      </c>
      <c r="B276" t="s">
        <v>1918</v>
      </c>
      <c r="C276" t="s">
        <v>1364</v>
      </c>
      <c r="D276" t="s">
        <v>1919</v>
      </c>
    </row>
    <row r="277" spans="1:4" x14ac:dyDescent="0.3">
      <c r="A277" t="s">
        <v>454</v>
      </c>
      <c r="B277" t="s">
        <v>1920</v>
      </c>
      <c r="C277" t="s">
        <v>1361</v>
      </c>
      <c r="D277" t="s">
        <v>1921</v>
      </c>
    </row>
    <row r="278" spans="1:4" x14ac:dyDescent="0.3">
      <c r="A278" t="s">
        <v>102</v>
      </c>
      <c r="B278" t="s">
        <v>1922</v>
      </c>
      <c r="C278" t="s">
        <v>1404</v>
      </c>
      <c r="D278" t="s">
        <v>1923</v>
      </c>
    </row>
    <row r="279" spans="1:4" x14ac:dyDescent="0.3">
      <c r="A279" t="s">
        <v>424</v>
      </c>
      <c r="B279" t="s">
        <v>1924</v>
      </c>
      <c r="C279" t="s">
        <v>1404</v>
      </c>
      <c r="D279" t="s">
        <v>1925</v>
      </c>
    </row>
    <row r="280" spans="1:4" x14ac:dyDescent="0.3">
      <c r="A280" t="s">
        <v>172</v>
      </c>
      <c r="B280" t="s">
        <v>1926</v>
      </c>
      <c r="C280" t="s">
        <v>1394</v>
      </c>
      <c r="D280" t="s">
        <v>1927</v>
      </c>
    </row>
    <row r="281" spans="1:4" x14ac:dyDescent="0.3">
      <c r="A281" t="s">
        <v>570</v>
      </c>
      <c r="B281" t="s">
        <v>1928</v>
      </c>
      <c r="C281" t="s">
        <v>1361</v>
      </c>
      <c r="D281" t="s">
        <v>1929</v>
      </c>
    </row>
    <row r="282" spans="1:4" x14ac:dyDescent="0.3">
      <c r="A282" t="s">
        <v>170</v>
      </c>
      <c r="B282" t="s">
        <v>1930</v>
      </c>
      <c r="C282" t="s">
        <v>1404</v>
      </c>
      <c r="D282" t="s">
        <v>1931</v>
      </c>
    </row>
    <row r="283" spans="1:4" x14ac:dyDescent="0.3">
      <c r="A283" t="s">
        <v>550</v>
      </c>
      <c r="B283" t="s">
        <v>1932</v>
      </c>
      <c r="C283" t="s">
        <v>1404</v>
      </c>
      <c r="D283" t="s">
        <v>1933</v>
      </c>
    </row>
    <row r="284" spans="1:4" x14ac:dyDescent="0.3">
      <c r="A284" t="s">
        <v>317</v>
      </c>
      <c r="B284" t="s">
        <v>1934</v>
      </c>
      <c r="C284" t="s">
        <v>1404</v>
      </c>
      <c r="D284" t="s">
        <v>1935</v>
      </c>
    </row>
    <row r="285" spans="1:4" x14ac:dyDescent="0.3">
      <c r="A285" t="s">
        <v>387</v>
      </c>
      <c r="B285" t="s">
        <v>1936</v>
      </c>
      <c r="C285" t="s">
        <v>1361</v>
      </c>
      <c r="D285" t="s">
        <v>1937</v>
      </c>
    </row>
    <row r="286" spans="1:4" x14ac:dyDescent="0.3">
      <c r="A286" t="s">
        <v>89</v>
      </c>
      <c r="B286" t="s">
        <v>1938</v>
      </c>
      <c r="C286" t="s">
        <v>1939</v>
      </c>
      <c r="D286" t="s">
        <v>1940</v>
      </c>
    </row>
    <row r="287" spans="1:4" x14ac:dyDescent="0.3">
      <c r="A287" t="s">
        <v>274</v>
      </c>
      <c r="B287" t="s">
        <v>1941</v>
      </c>
      <c r="C287" t="s">
        <v>1404</v>
      </c>
      <c r="D287" t="s">
        <v>1942</v>
      </c>
    </row>
    <row r="288" spans="1:4" x14ac:dyDescent="0.3">
      <c r="A288" t="s">
        <v>69</v>
      </c>
      <c r="B288" t="s">
        <v>1943</v>
      </c>
      <c r="C288" t="s">
        <v>1404</v>
      </c>
      <c r="D288" t="s">
        <v>1944</v>
      </c>
    </row>
    <row r="289" spans="1:4" x14ac:dyDescent="0.3">
      <c r="A289" t="s">
        <v>653</v>
      </c>
      <c r="B289" t="s">
        <v>1945</v>
      </c>
      <c r="C289" t="s">
        <v>1361</v>
      </c>
      <c r="D289" t="s">
        <v>1946</v>
      </c>
    </row>
    <row r="290" spans="1:4" x14ac:dyDescent="0.3">
      <c r="A290" t="s">
        <v>987</v>
      </c>
      <c r="B290" t="s">
        <v>1947</v>
      </c>
      <c r="C290" t="s">
        <v>1466</v>
      </c>
      <c r="D290" t="s">
        <v>1948</v>
      </c>
    </row>
    <row r="291" spans="1:4" x14ac:dyDescent="0.3">
      <c r="A291" t="s">
        <v>484</v>
      </c>
      <c r="B291" t="s">
        <v>1949</v>
      </c>
      <c r="C291" t="s">
        <v>1361</v>
      </c>
      <c r="D291" t="s">
        <v>1950</v>
      </c>
    </row>
    <row r="292" spans="1:4" x14ac:dyDescent="0.3">
      <c r="A292" t="s">
        <v>307</v>
      </c>
      <c r="B292" t="s">
        <v>1951</v>
      </c>
      <c r="C292" t="s">
        <v>1404</v>
      </c>
      <c r="D292" t="s">
        <v>1952</v>
      </c>
    </row>
    <row r="293" spans="1:4" x14ac:dyDescent="0.3">
      <c r="A293" t="s">
        <v>277</v>
      </c>
      <c r="B293" t="s">
        <v>1953</v>
      </c>
      <c r="C293" t="s">
        <v>1361</v>
      </c>
      <c r="D293" t="s">
        <v>1954</v>
      </c>
    </row>
    <row r="294" spans="1:4" x14ac:dyDescent="0.3">
      <c r="A294" t="s">
        <v>521</v>
      </c>
      <c r="B294" t="s">
        <v>1955</v>
      </c>
      <c r="C294" t="s">
        <v>1361</v>
      </c>
      <c r="D294" t="s">
        <v>1956</v>
      </c>
    </row>
    <row r="295" spans="1:4" x14ac:dyDescent="0.3">
      <c r="A295" t="s">
        <v>208</v>
      </c>
      <c r="B295" t="s">
        <v>1957</v>
      </c>
      <c r="C295" t="s">
        <v>1361</v>
      </c>
      <c r="D295" t="s">
        <v>1958</v>
      </c>
    </row>
    <row r="296" spans="1:4" x14ac:dyDescent="0.3">
      <c r="A296" t="s">
        <v>193</v>
      </c>
      <c r="B296" t="s">
        <v>1959</v>
      </c>
      <c r="C296" t="s">
        <v>1364</v>
      </c>
      <c r="D296" t="s">
        <v>1960</v>
      </c>
    </row>
    <row r="297" spans="1:4" x14ac:dyDescent="0.3">
      <c r="A297" t="s">
        <v>138</v>
      </c>
      <c r="B297" t="s">
        <v>1961</v>
      </c>
      <c r="C297" t="s">
        <v>1361</v>
      </c>
      <c r="D297" t="s">
        <v>1962</v>
      </c>
    </row>
    <row r="298" spans="1:4" x14ac:dyDescent="0.3">
      <c r="A298" t="s">
        <v>260</v>
      </c>
      <c r="B298" t="s">
        <v>1963</v>
      </c>
      <c r="C298" t="s">
        <v>1361</v>
      </c>
      <c r="D298" t="s">
        <v>1964</v>
      </c>
    </row>
    <row r="299" spans="1:4" x14ac:dyDescent="0.3">
      <c r="A299" t="s">
        <v>269</v>
      </c>
      <c r="B299" t="s">
        <v>1965</v>
      </c>
      <c r="C299" t="s">
        <v>1361</v>
      </c>
      <c r="D299" t="s">
        <v>1966</v>
      </c>
    </row>
    <row r="300" spans="1:4" x14ac:dyDescent="0.3">
      <c r="A300" t="s">
        <v>623</v>
      </c>
      <c r="B300" t="s">
        <v>1967</v>
      </c>
      <c r="C300" t="s">
        <v>1394</v>
      </c>
      <c r="D300" t="s">
        <v>1968</v>
      </c>
    </row>
    <row r="301" spans="1:4" x14ac:dyDescent="0.3">
      <c r="A301" t="s">
        <v>167</v>
      </c>
      <c r="B301" t="s">
        <v>1969</v>
      </c>
      <c r="C301" t="s">
        <v>1361</v>
      </c>
      <c r="D301" t="s">
        <v>1970</v>
      </c>
    </row>
    <row r="302" spans="1:4" x14ac:dyDescent="0.3">
      <c r="A302" t="s">
        <v>103</v>
      </c>
      <c r="B302" t="s">
        <v>1971</v>
      </c>
      <c r="C302" t="s">
        <v>1394</v>
      </c>
      <c r="D302" t="s">
        <v>1972</v>
      </c>
    </row>
    <row r="303" spans="1:4" x14ac:dyDescent="0.3">
      <c r="A303" t="s">
        <v>325</v>
      </c>
      <c r="B303" t="s">
        <v>1973</v>
      </c>
      <c r="C303" t="s">
        <v>1404</v>
      </c>
      <c r="D303" t="s">
        <v>1974</v>
      </c>
    </row>
    <row r="304" spans="1:4" x14ac:dyDescent="0.3">
      <c r="A304" t="s">
        <v>413</v>
      </c>
      <c r="B304" t="s">
        <v>1975</v>
      </c>
      <c r="C304" t="s">
        <v>1404</v>
      </c>
      <c r="D304" t="s">
        <v>1976</v>
      </c>
    </row>
    <row r="305" spans="1:4" x14ac:dyDescent="0.3">
      <c r="A305" t="s">
        <v>514</v>
      </c>
      <c r="B305" t="s">
        <v>1977</v>
      </c>
      <c r="C305" t="s">
        <v>1361</v>
      </c>
      <c r="D305" t="s">
        <v>1978</v>
      </c>
    </row>
    <row r="306" spans="1:4" x14ac:dyDescent="0.3">
      <c r="A306" t="s">
        <v>137</v>
      </c>
      <c r="B306" t="s">
        <v>1979</v>
      </c>
      <c r="C306" t="s">
        <v>1361</v>
      </c>
      <c r="D306" t="s">
        <v>1980</v>
      </c>
    </row>
    <row r="307" spans="1:4" x14ac:dyDescent="0.3">
      <c r="A307" t="s">
        <v>359</v>
      </c>
      <c r="B307" t="s">
        <v>1981</v>
      </c>
      <c r="C307" t="s">
        <v>1361</v>
      </c>
      <c r="D307" t="s">
        <v>1982</v>
      </c>
    </row>
    <row r="308" spans="1:4" x14ac:dyDescent="0.3">
      <c r="A308" t="s">
        <v>498</v>
      </c>
      <c r="B308" t="s">
        <v>1983</v>
      </c>
      <c r="C308" t="s">
        <v>1404</v>
      </c>
      <c r="D308" t="s">
        <v>1984</v>
      </c>
    </row>
    <row r="309" spans="1:4" x14ac:dyDescent="0.3">
      <c r="A309" t="s">
        <v>379</v>
      </c>
      <c r="B309" t="s">
        <v>1985</v>
      </c>
      <c r="C309" t="s">
        <v>1361</v>
      </c>
      <c r="D309" t="s">
        <v>1986</v>
      </c>
    </row>
    <row r="310" spans="1:4" x14ac:dyDescent="0.3">
      <c r="A310" t="s">
        <v>124</v>
      </c>
      <c r="B310" t="s">
        <v>1987</v>
      </c>
      <c r="C310" t="s">
        <v>1394</v>
      </c>
      <c r="D310" t="s">
        <v>1988</v>
      </c>
    </row>
    <row r="311" spans="1:4" x14ac:dyDescent="0.3">
      <c r="A311" t="s">
        <v>223</v>
      </c>
      <c r="B311" t="s">
        <v>1989</v>
      </c>
      <c r="C311" t="s">
        <v>1361</v>
      </c>
      <c r="D311" t="s">
        <v>1990</v>
      </c>
    </row>
    <row r="312" spans="1:4" x14ac:dyDescent="0.3">
      <c r="A312" t="s">
        <v>667</v>
      </c>
      <c r="B312" t="s">
        <v>1991</v>
      </c>
      <c r="C312" t="s">
        <v>1361</v>
      </c>
      <c r="D312" t="s">
        <v>1992</v>
      </c>
    </row>
    <row r="313" spans="1:4" x14ac:dyDescent="0.3">
      <c r="A313" t="s">
        <v>635</v>
      </c>
      <c r="B313" t="s">
        <v>1993</v>
      </c>
      <c r="C313" t="s">
        <v>1361</v>
      </c>
      <c r="D313" t="s">
        <v>1994</v>
      </c>
    </row>
    <row r="314" spans="1:4" x14ac:dyDescent="0.3">
      <c r="A314" t="s">
        <v>51</v>
      </c>
      <c r="B314" t="s">
        <v>1995</v>
      </c>
      <c r="C314" t="s">
        <v>1361</v>
      </c>
      <c r="D314" t="s">
        <v>1996</v>
      </c>
    </row>
    <row r="315" spans="1:4" x14ac:dyDescent="0.3">
      <c r="A315" t="s">
        <v>671</v>
      </c>
      <c r="B315" t="s">
        <v>1997</v>
      </c>
      <c r="C315" t="s">
        <v>1361</v>
      </c>
      <c r="D315" t="s">
        <v>1998</v>
      </c>
    </row>
    <row r="316" spans="1:4" x14ac:dyDescent="0.3">
      <c r="A316" t="s">
        <v>262</v>
      </c>
      <c r="B316" t="s">
        <v>1999</v>
      </c>
      <c r="C316" t="s">
        <v>1361</v>
      </c>
      <c r="D316" t="s">
        <v>2000</v>
      </c>
    </row>
    <row r="317" spans="1:4" x14ac:dyDescent="0.3">
      <c r="A317" t="s">
        <v>117</v>
      </c>
      <c r="B317" t="s">
        <v>2001</v>
      </c>
      <c r="C317" t="s">
        <v>1404</v>
      </c>
      <c r="D317" t="s">
        <v>2002</v>
      </c>
    </row>
    <row r="318" spans="1:4" x14ac:dyDescent="0.3">
      <c r="A318" t="s">
        <v>499</v>
      </c>
      <c r="B318" t="s">
        <v>2003</v>
      </c>
      <c r="C318" t="s">
        <v>1361</v>
      </c>
      <c r="D318" t="s">
        <v>2004</v>
      </c>
    </row>
    <row r="319" spans="1:4" x14ac:dyDescent="0.3">
      <c r="A319" t="s">
        <v>107</v>
      </c>
      <c r="B319" t="s">
        <v>2005</v>
      </c>
      <c r="C319" t="s">
        <v>1361</v>
      </c>
      <c r="D319" t="s">
        <v>2006</v>
      </c>
    </row>
    <row r="320" spans="1:4" x14ac:dyDescent="0.3">
      <c r="A320" t="s">
        <v>591</v>
      </c>
      <c r="B320" t="s">
        <v>2007</v>
      </c>
      <c r="C320" t="s">
        <v>1361</v>
      </c>
      <c r="D320" t="s">
        <v>2008</v>
      </c>
    </row>
    <row r="321" spans="1:4" x14ac:dyDescent="0.3">
      <c r="A321" t="s">
        <v>649</v>
      </c>
      <c r="B321" t="s">
        <v>2009</v>
      </c>
      <c r="C321" t="s">
        <v>1361</v>
      </c>
      <c r="D321" t="s">
        <v>2010</v>
      </c>
    </row>
    <row r="322" spans="1:4" x14ac:dyDescent="0.3">
      <c r="A322" t="s">
        <v>595</v>
      </c>
      <c r="B322" t="s">
        <v>2011</v>
      </c>
      <c r="C322" t="s">
        <v>1361</v>
      </c>
      <c r="D322" t="s">
        <v>2012</v>
      </c>
    </row>
    <row r="323" spans="1:4" x14ac:dyDescent="0.3">
      <c r="A323" t="s">
        <v>517</v>
      </c>
      <c r="B323" t="s">
        <v>2013</v>
      </c>
      <c r="C323" t="s">
        <v>1361</v>
      </c>
      <c r="D323" t="s">
        <v>2014</v>
      </c>
    </row>
    <row r="324" spans="1:4" x14ac:dyDescent="0.3">
      <c r="A324" t="s">
        <v>482</v>
      </c>
      <c r="B324" t="s">
        <v>2015</v>
      </c>
      <c r="C324" t="s">
        <v>1404</v>
      </c>
      <c r="D324" t="s">
        <v>2016</v>
      </c>
    </row>
    <row r="325" spans="1:4" x14ac:dyDescent="0.3">
      <c r="A325" t="s">
        <v>372</v>
      </c>
      <c r="B325" t="s">
        <v>2017</v>
      </c>
      <c r="C325" t="s">
        <v>1361</v>
      </c>
      <c r="D325" t="s">
        <v>2018</v>
      </c>
    </row>
    <row r="326" spans="1:4" x14ac:dyDescent="0.3">
      <c r="A326" t="s">
        <v>393</v>
      </c>
      <c r="B326" t="s">
        <v>2019</v>
      </c>
      <c r="C326" t="s">
        <v>1361</v>
      </c>
      <c r="D326" t="s">
        <v>2020</v>
      </c>
    </row>
    <row r="327" spans="1:4" x14ac:dyDescent="0.3">
      <c r="A327" t="s">
        <v>189</v>
      </c>
      <c r="B327" t="s">
        <v>2021</v>
      </c>
      <c r="C327" t="s">
        <v>1364</v>
      </c>
      <c r="D327" t="s">
        <v>2022</v>
      </c>
    </row>
    <row r="328" spans="1:4" x14ac:dyDescent="0.3">
      <c r="A328" t="s">
        <v>305</v>
      </c>
      <c r="B328" t="s">
        <v>2023</v>
      </c>
      <c r="C328" t="s">
        <v>1361</v>
      </c>
      <c r="D328" t="s">
        <v>2024</v>
      </c>
    </row>
    <row r="329" spans="1:4" x14ac:dyDescent="0.3">
      <c r="A329" t="s">
        <v>651</v>
      </c>
      <c r="B329" t="s">
        <v>2025</v>
      </c>
      <c r="C329" t="s">
        <v>1361</v>
      </c>
      <c r="D329" t="s">
        <v>2026</v>
      </c>
    </row>
    <row r="330" spans="1:4" x14ac:dyDescent="0.3">
      <c r="A330" t="s">
        <v>558</v>
      </c>
      <c r="B330" t="s">
        <v>2027</v>
      </c>
      <c r="C330" t="s">
        <v>1361</v>
      </c>
      <c r="D330" t="s">
        <v>2028</v>
      </c>
    </row>
    <row r="331" spans="1:4" x14ac:dyDescent="0.3">
      <c r="A331" t="s">
        <v>573</v>
      </c>
      <c r="B331" t="s">
        <v>2029</v>
      </c>
      <c r="C331" t="s">
        <v>1361</v>
      </c>
      <c r="D331" t="s">
        <v>2030</v>
      </c>
    </row>
    <row r="332" spans="1:4" x14ac:dyDescent="0.3">
      <c r="A332" t="s">
        <v>584</v>
      </c>
      <c r="B332" t="s">
        <v>2031</v>
      </c>
      <c r="C332" t="s">
        <v>1394</v>
      </c>
      <c r="D332" t="s">
        <v>2032</v>
      </c>
    </row>
    <row r="333" spans="1:4" x14ac:dyDescent="0.3">
      <c r="A333" t="s">
        <v>286</v>
      </c>
      <c r="B333" t="s">
        <v>2033</v>
      </c>
      <c r="C333" t="s">
        <v>1404</v>
      </c>
      <c r="D333" t="s">
        <v>2034</v>
      </c>
    </row>
    <row r="334" spans="1:4" x14ac:dyDescent="0.3">
      <c r="A334" t="s">
        <v>134</v>
      </c>
      <c r="B334" t="s">
        <v>2035</v>
      </c>
      <c r="C334" t="s">
        <v>1361</v>
      </c>
      <c r="D334" t="s">
        <v>2036</v>
      </c>
    </row>
    <row r="335" spans="1:4" x14ac:dyDescent="0.3">
      <c r="A335" t="s">
        <v>536</v>
      </c>
      <c r="B335" t="s">
        <v>2037</v>
      </c>
      <c r="C335" t="s">
        <v>1361</v>
      </c>
      <c r="D335" t="s">
        <v>2038</v>
      </c>
    </row>
    <row r="336" spans="1:4" x14ac:dyDescent="0.3">
      <c r="A336" t="s">
        <v>343</v>
      </c>
      <c r="B336" t="s">
        <v>2039</v>
      </c>
      <c r="C336" t="s">
        <v>1361</v>
      </c>
      <c r="D336" t="s">
        <v>2040</v>
      </c>
    </row>
    <row r="337" spans="1:4" x14ac:dyDescent="0.3">
      <c r="A337" t="s">
        <v>164</v>
      </c>
      <c r="B337" t="s">
        <v>2041</v>
      </c>
      <c r="C337" t="s">
        <v>1361</v>
      </c>
      <c r="D337" t="s">
        <v>2042</v>
      </c>
    </row>
    <row r="338" spans="1:4" x14ac:dyDescent="0.3">
      <c r="A338" t="s">
        <v>661</v>
      </c>
      <c r="B338" t="s">
        <v>2043</v>
      </c>
      <c r="C338" t="s">
        <v>1662</v>
      </c>
      <c r="D338" t="s">
        <v>2044</v>
      </c>
    </row>
    <row r="339" spans="1:4" x14ac:dyDescent="0.3">
      <c r="A339" t="s">
        <v>572</v>
      </c>
      <c r="B339" t="s">
        <v>2045</v>
      </c>
      <c r="C339" t="s">
        <v>1404</v>
      </c>
      <c r="D339" t="s">
        <v>2046</v>
      </c>
    </row>
    <row r="340" spans="1:4" x14ac:dyDescent="0.3">
      <c r="A340" t="s">
        <v>121</v>
      </c>
      <c r="B340" t="s">
        <v>2047</v>
      </c>
      <c r="C340" t="s">
        <v>1361</v>
      </c>
      <c r="D340" t="s">
        <v>2048</v>
      </c>
    </row>
    <row r="341" spans="1:4" x14ac:dyDescent="0.3">
      <c r="A341" t="s">
        <v>557</v>
      </c>
      <c r="B341" t="s">
        <v>2049</v>
      </c>
      <c r="C341" t="s">
        <v>1361</v>
      </c>
      <c r="D341" t="s">
        <v>2050</v>
      </c>
    </row>
    <row r="342" spans="1:4" x14ac:dyDescent="0.3">
      <c r="A342" t="s">
        <v>609</v>
      </c>
      <c r="B342" t="s">
        <v>2051</v>
      </c>
      <c r="C342" t="s">
        <v>1404</v>
      </c>
      <c r="D342" t="s">
        <v>2052</v>
      </c>
    </row>
    <row r="343" spans="1:4" x14ac:dyDescent="0.3">
      <c r="A343" t="s">
        <v>198</v>
      </c>
      <c r="B343" t="s">
        <v>2053</v>
      </c>
      <c r="C343" t="s">
        <v>1361</v>
      </c>
      <c r="D343" t="s">
        <v>2054</v>
      </c>
    </row>
    <row r="344" spans="1:4" x14ac:dyDescent="0.3">
      <c r="A344" t="s">
        <v>616</v>
      </c>
      <c r="B344" t="s">
        <v>2055</v>
      </c>
      <c r="C344" t="s">
        <v>1489</v>
      </c>
      <c r="D344" t="s">
        <v>2056</v>
      </c>
    </row>
    <row r="345" spans="1:4" x14ac:dyDescent="0.3">
      <c r="A345" t="s">
        <v>523</v>
      </c>
      <c r="B345" t="s">
        <v>2057</v>
      </c>
      <c r="C345" t="s">
        <v>1361</v>
      </c>
      <c r="D345" t="s">
        <v>2058</v>
      </c>
    </row>
    <row r="346" spans="1:4" x14ac:dyDescent="0.3">
      <c r="A346" t="s">
        <v>522</v>
      </c>
      <c r="B346" t="s">
        <v>2059</v>
      </c>
      <c r="C346" t="s">
        <v>1361</v>
      </c>
      <c r="D346" t="s">
        <v>2060</v>
      </c>
    </row>
    <row r="347" spans="1:4" x14ac:dyDescent="0.3">
      <c r="A347" t="s">
        <v>639</v>
      </c>
      <c r="B347" t="s">
        <v>2061</v>
      </c>
      <c r="C347" t="s">
        <v>1489</v>
      </c>
      <c r="D347" t="s">
        <v>2062</v>
      </c>
    </row>
    <row r="348" spans="1:4" x14ac:dyDescent="0.3">
      <c r="A348" t="s">
        <v>303</v>
      </c>
      <c r="B348" t="s">
        <v>2063</v>
      </c>
      <c r="C348" t="s">
        <v>1404</v>
      </c>
      <c r="D348" t="s">
        <v>2064</v>
      </c>
    </row>
    <row r="349" spans="1:4" x14ac:dyDescent="0.3">
      <c r="A349" t="s">
        <v>603</v>
      </c>
      <c r="B349" t="s">
        <v>2065</v>
      </c>
      <c r="C349" t="s">
        <v>1364</v>
      </c>
      <c r="D349" t="s">
        <v>2066</v>
      </c>
    </row>
    <row r="350" spans="1:4" x14ac:dyDescent="0.3">
      <c r="A350" t="s">
        <v>509</v>
      </c>
      <c r="B350" t="s">
        <v>2067</v>
      </c>
      <c r="C350" t="s">
        <v>1361</v>
      </c>
      <c r="D350" t="s">
        <v>2068</v>
      </c>
    </row>
    <row r="351" spans="1:4" x14ac:dyDescent="0.3">
      <c r="A351" t="s">
        <v>77</v>
      </c>
      <c r="B351" t="s">
        <v>2069</v>
      </c>
      <c r="C351" t="s">
        <v>1361</v>
      </c>
      <c r="D351" t="s">
        <v>2070</v>
      </c>
    </row>
    <row r="352" spans="1:4" x14ac:dyDescent="0.3">
      <c r="A352" t="s">
        <v>441</v>
      </c>
      <c r="B352" t="s">
        <v>2071</v>
      </c>
      <c r="C352" t="s">
        <v>1361</v>
      </c>
      <c r="D352" t="s">
        <v>2072</v>
      </c>
    </row>
    <row r="353" spans="1:4" x14ac:dyDescent="0.3">
      <c r="A353" t="s">
        <v>411</v>
      </c>
      <c r="B353" t="s">
        <v>2073</v>
      </c>
      <c r="C353" t="s">
        <v>1404</v>
      </c>
    </row>
    <row r="354" spans="1:4" x14ac:dyDescent="0.3">
      <c r="A354" t="s">
        <v>563</v>
      </c>
      <c r="B354" t="s">
        <v>2074</v>
      </c>
      <c r="C354" t="s">
        <v>1361</v>
      </c>
      <c r="D354" t="s">
        <v>2075</v>
      </c>
    </row>
    <row r="355" spans="1:4" x14ac:dyDescent="0.3">
      <c r="A355" t="s">
        <v>1130</v>
      </c>
      <c r="B355" t="s">
        <v>2076</v>
      </c>
      <c r="C355" t="s">
        <v>1549</v>
      </c>
      <c r="D355" t="s">
        <v>2077</v>
      </c>
    </row>
    <row r="356" spans="1:4" x14ac:dyDescent="0.3">
      <c r="A356" t="s">
        <v>601</v>
      </c>
      <c r="B356" t="s">
        <v>2078</v>
      </c>
      <c r="C356" t="s">
        <v>1489</v>
      </c>
      <c r="D356" t="s">
        <v>2079</v>
      </c>
    </row>
    <row r="357" spans="1:4" x14ac:dyDescent="0.3">
      <c r="A357" t="s">
        <v>97</v>
      </c>
      <c r="B357" t="s">
        <v>2080</v>
      </c>
      <c r="C357" t="s">
        <v>1361</v>
      </c>
      <c r="D357" t="s">
        <v>2081</v>
      </c>
    </row>
    <row r="358" spans="1:4" x14ac:dyDescent="0.3">
      <c r="A358" t="s">
        <v>340</v>
      </c>
      <c r="B358" t="s">
        <v>2082</v>
      </c>
      <c r="C358" t="s">
        <v>1404</v>
      </c>
      <c r="D358" t="s">
        <v>2083</v>
      </c>
    </row>
    <row r="359" spans="1:4" x14ac:dyDescent="0.3">
      <c r="A359" t="s">
        <v>78</v>
      </c>
      <c r="B359" t="s">
        <v>2084</v>
      </c>
      <c r="C359" t="s">
        <v>1364</v>
      </c>
      <c r="D359" t="s">
        <v>2085</v>
      </c>
    </row>
    <row r="360" spans="1:4" x14ac:dyDescent="0.3">
      <c r="A360" t="s">
        <v>582</v>
      </c>
      <c r="B360" t="s">
        <v>2086</v>
      </c>
      <c r="C360" t="s">
        <v>1361</v>
      </c>
      <c r="D360" t="s">
        <v>2087</v>
      </c>
    </row>
    <row r="361" spans="1:4" x14ac:dyDescent="0.3">
      <c r="A361" t="s">
        <v>101</v>
      </c>
      <c r="B361" t="s">
        <v>2088</v>
      </c>
      <c r="C361" t="s">
        <v>1394</v>
      </c>
      <c r="D361" t="s">
        <v>2089</v>
      </c>
    </row>
    <row r="362" spans="1:4" x14ac:dyDescent="0.3">
      <c r="A362" t="s">
        <v>440</v>
      </c>
      <c r="B362" t="s">
        <v>2090</v>
      </c>
      <c r="C362" t="s">
        <v>1361</v>
      </c>
      <c r="D362" t="s">
        <v>2091</v>
      </c>
    </row>
    <row r="363" spans="1:4" x14ac:dyDescent="0.3">
      <c r="A363" t="s">
        <v>634</v>
      </c>
      <c r="B363" t="s">
        <v>2092</v>
      </c>
      <c r="C363" t="s">
        <v>1394</v>
      </c>
      <c r="D363" t="s">
        <v>2093</v>
      </c>
    </row>
    <row r="364" spans="1:4" x14ac:dyDescent="0.3">
      <c r="A364" t="s">
        <v>477</v>
      </c>
      <c r="B364" t="s">
        <v>2094</v>
      </c>
      <c r="C364" t="s">
        <v>1361</v>
      </c>
      <c r="D364" t="s">
        <v>2095</v>
      </c>
    </row>
    <row r="365" spans="1:4" x14ac:dyDescent="0.3">
      <c r="A365" t="s">
        <v>289</v>
      </c>
      <c r="B365" t="s">
        <v>2096</v>
      </c>
      <c r="C365" t="s">
        <v>1361</v>
      </c>
      <c r="D365" t="s">
        <v>2097</v>
      </c>
    </row>
    <row r="366" spans="1:4" x14ac:dyDescent="0.3">
      <c r="A366" t="s">
        <v>422</v>
      </c>
      <c r="B366" t="s">
        <v>2098</v>
      </c>
      <c r="C366" t="s">
        <v>1394</v>
      </c>
      <c r="D366" t="s">
        <v>2099</v>
      </c>
    </row>
    <row r="367" spans="1:4" x14ac:dyDescent="0.3">
      <c r="A367" t="s">
        <v>115</v>
      </c>
      <c r="B367" t="s">
        <v>2100</v>
      </c>
      <c r="C367" t="s">
        <v>1394</v>
      </c>
      <c r="D367" t="s">
        <v>2101</v>
      </c>
    </row>
    <row r="368" spans="1:4" x14ac:dyDescent="0.3">
      <c r="A368" t="s">
        <v>187</v>
      </c>
      <c r="B368" t="s">
        <v>2102</v>
      </c>
      <c r="C368" t="s">
        <v>1361</v>
      </c>
      <c r="D368" t="s">
        <v>2103</v>
      </c>
    </row>
    <row r="369" spans="1:4" x14ac:dyDescent="0.3">
      <c r="A369" t="s">
        <v>105</v>
      </c>
      <c r="B369" t="s">
        <v>2104</v>
      </c>
      <c r="C369" t="s">
        <v>1404</v>
      </c>
      <c r="D369" t="s">
        <v>2105</v>
      </c>
    </row>
    <row r="370" spans="1:4" x14ac:dyDescent="0.3">
      <c r="A370" t="s">
        <v>299</v>
      </c>
      <c r="B370" t="s">
        <v>2106</v>
      </c>
      <c r="C370" t="s">
        <v>1361</v>
      </c>
      <c r="D370" t="s">
        <v>2107</v>
      </c>
    </row>
    <row r="371" spans="1:4" x14ac:dyDescent="0.3">
      <c r="A371" t="s">
        <v>1176</v>
      </c>
      <c r="B371" t="s">
        <v>2108</v>
      </c>
      <c r="C371" t="s">
        <v>1466</v>
      </c>
      <c r="D371" t="s">
        <v>2109</v>
      </c>
    </row>
    <row r="372" spans="1:4" x14ac:dyDescent="0.3">
      <c r="A372" t="s">
        <v>436</v>
      </c>
      <c r="B372" t="s">
        <v>2110</v>
      </c>
      <c r="C372" t="s">
        <v>1404</v>
      </c>
      <c r="D372" t="s">
        <v>2111</v>
      </c>
    </row>
    <row r="373" spans="1:4" x14ac:dyDescent="0.3">
      <c r="A373" t="s">
        <v>462</v>
      </c>
      <c r="B373" t="s">
        <v>2112</v>
      </c>
      <c r="C373" t="s">
        <v>1361</v>
      </c>
      <c r="D373" t="s">
        <v>2113</v>
      </c>
    </row>
    <row r="374" spans="1:4" x14ac:dyDescent="0.3">
      <c r="A374" t="s">
        <v>113</v>
      </c>
      <c r="B374" t="s">
        <v>2114</v>
      </c>
      <c r="C374" t="s">
        <v>1394</v>
      </c>
      <c r="D374" t="s">
        <v>2115</v>
      </c>
    </row>
    <row r="375" spans="1:4" x14ac:dyDescent="0.3">
      <c r="A375" t="s">
        <v>597</v>
      </c>
      <c r="B375" t="s">
        <v>2116</v>
      </c>
      <c r="C375" t="s">
        <v>1364</v>
      </c>
      <c r="D375" t="s">
        <v>2117</v>
      </c>
    </row>
    <row r="376" spans="1:4" x14ac:dyDescent="0.3">
      <c r="A376" t="s">
        <v>876</v>
      </c>
      <c r="B376" t="s">
        <v>2118</v>
      </c>
      <c r="C376" t="s">
        <v>1466</v>
      </c>
      <c r="D376" t="s">
        <v>2119</v>
      </c>
    </row>
    <row r="377" spans="1:4" x14ac:dyDescent="0.3">
      <c r="A377" t="s">
        <v>487</v>
      </c>
      <c r="B377" t="s">
        <v>2120</v>
      </c>
      <c r="C377" t="s">
        <v>1361</v>
      </c>
      <c r="D377" t="s">
        <v>2121</v>
      </c>
    </row>
    <row r="378" spans="1:4" x14ac:dyDescent="0.3">
      <c r="A378" t="s">
        <v>395</v>
      </c>
      <c r="B378" t="s">
        <v>2122</v>
      </c>
      <c r="C378" t="s">
        <v>1394</v>
      </c>
      <c r="D378" t="s">
        <v>2123</v>
      </c>
    </row>
    <row r="379" spans="1:4" x14ac:dyDescent="0.3">
      <c r="A379" t="s">
        <v>276</v>
      </c>
      <c r="B379" t="s">
        <v>2124</v>
      </c>
      <c r="C379" t="s">
        <v>1361</v>
      </c>
      <c r="D379" t="s">
        <v>2125</v>
      </c>
    </row>
    <row r="380" spans="1:4" x14ac:dyDescent="0.3">
      <c r="A380" t="s">
        <v>225</v>
      </c>
      <c r="B380" t="s">
        <v>2126</v>
      </c>
      <c r="C380" t="s">
        <v>1404</v>
      </c>
      <c r="D380" t="s">
        <v>2127</v>
      </c>
    </row>
    <row r="381" spans="1:4" x14ac:dyDescent="0.3">
      <c r="A381" t="s">
        <v>588</v>
      </c>
      <c r="B381" t="s">
        <v>2128</v>
      </c>
      <c r="C381" t="s">
        <v>1394</v>
      </c>
      <c r="D381" t="s">
        <v>2129</v>
      </c>
    </row>
    <row r="382" spans="1:4" x14ac:dyDescent="0.3">
      <c r="A382" t="s">
        <v>152</v>
      </c>
      <c r="B382" t="s">
        <v>2130</v>
      </c>
      <c r="C382" t="s">
        <v>1361</v>
      </c>
      <c r="D382" t="s">
        <v>2131</v>
      </c>
    </row>
    <row r="383" spans="1:4" x14ac:dyDescent="0.3">
      <c r="A383" t="s">
        <v>221</v>
      </c>
      <c r="B383" t="s">
        <v>2132</v>
      </c>
      <c r="C383" t="s">
        <v>1361</v>
      </c>
      <c r="D383" t="s">
        <v>2133</v>
      </c>
    </row>
    <row r="384" spans="1:4" x14ac:dyDescent="0.3">
      <c r="A384" t="s">
        <v>633</v>
      </c>
      <c r="B384" t="s">
        <v>2134</v>
      </c>
      <c r="C384" t="s">
        <v>1361</v>
      </c>
      <c r="D384" t="s">
        <v>2135</v>
      </c>
    </row>
    <row r="385" spans="1:4" x14ac:dyDescent="0.3">
      <c r="A385" t="s">
        <v>409</v>
      </c>
      <c r="B385" t="s">
        <v>2136</v>
      </c>
      <c r="C385" t="s">
        <v>1361</v>
      </c>
      <c r="D385" t="s">
        <v>2137</v>
      </c>
    </row>
    <row r="386" spans="1:4" x14ac:dyDescent="0.3">
      <c r="A386" t="s">
        <v>406</v>
      </c>
      <c r="B386" t="s">
        <v>2138</v>
      </c>
      <c r="C386" t="s">
        <v>1361</v>
      </c>
      <c r="D386" t="s">
        <v>2139</v>
      </c>
    </row>
    <row r="387" spans="1:4" x14ac:dyDescent="0.3">
      <c r="A387" t="s">
        <v>529</v>
      </c>
      <c r="B387" t="s">
        <v>2140</v>
      </c>
      <c r="C387" t="s">
        <v>1361</v>
      </c>
      <c r="D387" t="s">
        <v>2141</v>
      </c>
    </row>
    <row r="388" spans="1:4" x14ac:dyDescent="0.3">
      <c r="A388" t="s">
        <v>327</v>
      </c>
      <c r="B388" t="s">
        <v>2142</v>
      </c>
      <c r="C388" t="s">
        <v>1364</v>
      </c>
      <c r="D388" t="s">
        <v>2143</v>
      </c>
    </row>
    <row r="389" spans="1:4" x14ac:dyDescent="0.3">
      <c r="A389" t="s">
        <v>149</v>
      </c>
      <c r="B389" t="s">
        <v>2144</v>
      </c>
      <c r="C389" t="s">
        <v>1361</v>
      </c>
      <c r="D389" t="s">
        <v>2145</v>
      </c>
    </row>
    <row r="390" spans="1:4" x14ac:dyDescent="0.3">
      <c r="A390" t="s">
        <v>85</v>
      </c>
      <c r="B390" t="s">
        <v>2146</v>
      </c>
      <c r="C390" t="s">
        <v>1361</v>
      </c>
      <c r="D390" t="s">
        <v>2147</v>
      </c>
    </row>
    <row r="391" spans="1:4" x14ac:dyDescent="0.3">
      <c r="A391" t="s">
        <v>590</v>
      </c>
      <c r="B391" t="s">
        <v>2148</v>
      </c>
      <c r="C391" t="s">
        <v>1361</v>
      </c>
      <c r="D391" t="s">
        <v>2149</v>
      </c>
    </row>
    <row r="392" spans="1:4" x14ac:dyDescent="0.3">
      <c r="A392" t="s">
        <v>182</v>
      </c>
      <c r="B392" t="s">
        <v>2150</v>
      </c>
      <c r="C392" t="s">
        <v>1361</v>
      </c>
      <c r="D392" t="s">
        <v>2151</v>
      </c>
    </row>
    <row r="393" spans="1:4" x14ac:dyDescent="0.3">
      <c r="A393" t="s">
        <v>129</v>
      </c>
      <c r="B393" t="s">
        <v>2152</v>
      </c>
      <c r="C393" t="s">
        <v>1361</v>
      </c>
      <c r="D393" t="s">
        <v>2153</v>
      </c>
    </row>
    <row r="394" spans="1:4" x14ac:dyDescent="0.3">
      <c r="A394" t="s">
        <v>627</v>
      </c>
      <c r="B394" t="s">
        <v>2154</v>
      </c>
      <c r="C394" t="s">
        <v>1361</v>
      </c>
      <c r="D394" t="s">
        <v>2155</v>
      </c>
    </row>
    <row r="395" spans="1:4" x14ac:dyDescent="0.3">
      <c r="A395" t="s">
        <v>496</v>
      </c>
      <c r="B395" t="s">
        <v>2156</v>
      </c>
      <c r="C395" t="s">
        <v>1361</v>
      </c>
      <c r="D395" t="s">
        <v>2157</v>
      </c>
    </row>
    <row r="396" spans="1:4" x14ac:dyDescent="0.3">
      <c r="A396" t="s">
        <v>417</v>
      </c>
      <c r="B396" t="s">
        <v>2158</v>
      </c>
      <c r="C396" t="s">
        <v>1361</v>
      </c>
      <c r="D396" t="s">
        <v>2159</v>
      </c>
    </row>
    <row r="397" spans="1:4" x14ac:dyDescent="0.3">
      <c r="A397" t="s">
        <v>448</v>
      </c>
      <c r="B397" t="s">
        <v>2160</v>
      </c>
      <c r="C397" t="s">
        <v>1361</v>
      </c>
      <c r="D397" t="s">
        <v>2161</v>
      </c>
    </row>
    <row r="398" spans="1:4" x14ac:dyDescent="0.3">
      <c r="A398" t="s">
        <v>658</v>
      </c>
      <c r="B398" t="s">
        <v>2162</v>
      </c>
      <c r="C398" t="s">
        <v>1361</v>
      </c>
      <c r="D398" t="s">
        <v>2163</v>
      </c>
    </row>
    <row r="399" spans="1:4" x14ac:dyDescent="0.3">
      <c r="A399" t="s">
        <v>501</v>
      </c>
      <c r="B399" t="s">
        <v>2164</v>
      </c>
      <c r="C399" t="s">
        <v>1364</v>
      </c>
      <c r="D399" t="s">
        <v>2165</v>
      </c>
    </row>
    <row r="400" spans="1:4" x14ac:dyDescent="0.3">
      <c r="A400" t="s">
        <v>612</v>
      </c>
      <c r="B400" t="s">
        <v>2166</v>
      </c>
      <c r="C400" t="s">
        <v>1361</v>
      </c>
      <c r="D400" t="s">
        <v>2167</v>
      </c>
    </row>
    <row r="401" spans="1:4" x14ac:dyDescent="0.3">
      <c r="A401" t="s">
        <v>151</v>
      </c>
      <c r="B401" t="s">
        <v>2168</v>
      </c>
      <c r="C401" t="s">
        <v>1361</v>
      </c>
      <c r="D401" t="s">
        <v>2169</v>
      </c>
    </row>
    <row r="402" spans="1:4" x14ac:dyDescent="0.3">
      <c r="A402" t="s">
        <v>546</v>
      </c>
      <c r="B402" t="s">
        <v>2170</v>
      </c>
      <c r="C402" t="s">
        <v>1404</v>
      </c>
      <c r="D402" t="s">
        <v>2171</v>
      </c>
    </row>
    <row r="403" spans="1:4" x14ac:dyDescent="0.3">
      <c r="A403" t="s">
        <v>675</v>
      </c>
      <c r="B403" t="s">
        <v>2172</v>
      </c>
      <c r="C403" t="s">
        <v>1662</v>
      </c>
      <c r="D403" t="s">
        <v>2173</v>
      </c>
    </row>
    <row r="404" spans="1:4" x14ac:dyDescent="0.3">
      <c r="A404" t="s">
        <v>87</v>
      </c>
      <c r="B404" t="s">
        <v>2174</v>
      </c>
      <c r="C404" t="s">
        <v>1361</v>
      </c>
      <c r="D404" t="s">
        <v>2175</v>
      </c>
    </row>
    <row r="405" spans="1:4" x14ac:dyDescent="0.3">
      <c r="A405" t="s">
        <v>271</v>
      </c>
      <c r="B405" t="s">
        <v>2176</v>
      </c>
      <c r="C405" t="s">
        <v>1361</v>
      </c>
      <c r="D405" t="s">
        <v>2177</v>
      </c>
    </row>
    <row r="406" spans="1:4" x14ac:dyDescent="0.3">
      <c r="A406" t="s">
        <v>181</v>
      </c>
      <c r="B406" t="s">
        <v>2178</v>
      </c>
      <c r="C406" t="s">
        <v>1394</v>
      </c>
      <c r="D406" t="s">
        <v>2179</v>
      </c>
    </row>
    <row r="407" spans="1:4" x14ac:dyDescent="0.3">
      <c r="A407" t="s">
        <v>122</v>
      </c>
      <c r="B407" t="s">
        <v>2180</v>
      </c>
      <c r="C407" t="s">
        <v>1394</v>
      </c>
      <c r="D407" t="s">
        <v>2181</v>
      </c>
    </row>
    <row r="408" spans="1:4" x14ac:dyDescent="0.3">
      <c r="A408" t="s">
        <v>234</v>
      </c>
      <c r="B408" t="s">
        <v>2182</v>
      </c>
      <c r="C408" t="s">
        <v>1361</v>
      </c>
      <c r="D408" t="s">
        <v>2183</v>
      </c>
    </row>
    <row r="409" spans="1:4" x14ac:dyDescent="0.3">
      <c r="A409" t="s">
        <v>98</v>
      </c>
      <c r="B409" t="s">
        <v>2184</v>
      </c>
      <c r="C409" t="s">
        <v>1361</v>
      </c>
      <c r="D409" t="s">
        <v>2185</v>
      </c>
    </row>
    <row r="410" spans="1:4" x14ac:dyDescent="0.3">
      <c r="A410" t="s">
        <v>542</v>
      </c>
      <c r="B410" t="s">
        <v>2186</v>
      </c>
      <c r="C410" t="s">
        <v>1404</v>
      </c>
      <c r="D410" t="s">
        <v>2187</v>
      </c>
    </row>
    <row r="411" spans="1:4" x14ac:dyDescent="0.3">
      <c r="A411" t="s">
        <v>489</v>
      </c>
      <c r="B411" t="s">
        <v>2188</v>
      </c>
      <c r="C411" t="s">
        <v>1361</v>
      </c>
      <c r="D411" t="s">
        <v>2189</v>
      </c>
    </row>
    <row r="412" spans="1:4" x14ac:dyDescent="0.3">
      <c r="A412" t="s">
        <v>267</v>
      </c>
      <c r="B412" t="s">
        <v>2190</v>
      </c>
      <c r="C412" t="s">
        <v>1364</v>
      </c>
      <c r="D412" t="s">
        <v>2191</v>
      </c>
    </row>
    <row r="413" spans="1:4" x14ac:dyDescent="0.3">
      <c r="A413" t="s">
        <v>513</v>
      </c>
      <c r="B413" t="s">
        <v>2192</v>
      </c>
      <c r="C413" t="s">
        <v>1404</v>
      </c>
      <c r="D413" t="s">
        <v>2193</v>
      </c>
    </row>
    <row r="414" spans="1:4" x14ac:dyDescent="0.3">
      <c r="A414" t="s">
        <v>233</v>
      </c>
      <c r="B414" t="s">
        <v>2194</v>
      </c>
      <c r="C414" t="s">
        <v>1361</v>
      </c>
      <c r="D414" t="s">
        <v>2195</v>
      </c>
    </row>
    <row r="415" spans="1:4" x14ac:dyDescent="0.3">
      <c r="A415" t="s">
        <v>353</v>
      </c>
      <c r="B415" t="s">
        <v>2196</v>
      </c>
      <c r="C415" t="s">
        <v>1404</v>
      </c>
      <c r="D415" t="s">
        <v>2197</v>
      </c>
    </row>
    <row r="416" spans="1:4" x14ac:dyDescent="0.3">
      <c r="A416" t="s">
        <v>452</v>
      </c>
      <c r="B416" t="s">
        <v>2198</v>
      </c>
      <c r="C416" t="s">
        <v>1394</v>
      </c>
      <c r="D416" t="s">
        <v>2199</v>
      </c>
    </row>
    <row r="417" spans="1:4" x14ac:dyDescent="0.3">
      <c r="A417" t="s">
        <v>670</v>
      </c>
      <c r="B417" t="s">
        <v>2200</v>
      </c>
      <c r="C417" t="s">
        <v>1361</v>
      </c>
      <c r="D417" t="s">
        <v>2201</v>
      </c>
    </row>
    <row r="418" spans="1:4" x14ac:dyDescent="0.3">
      <c r="A418" t="s">
        <v>576</v>
      </c>
      <c r="B418" t="s">
        <v>2202</v>
      </c>
      <c r="C418" t="s">
        <v>1394</v>
      </c>
      <c r="D418" t="s">
        <v>2203</v>
      </c>
    </row>
    <row r="419" spans="1:4" x14ac:dyDescent="0.3">
      <c r="A419" t="s">
        <v>432</v>
      </c>
      <c r="B419" t="s">
        <v>2204</v>
      </c>
      <c r="C419" t="s">
        <v>1394</v>
      </c>
      <c r="D419" t="s">
        <v>2205</v>
      </c>
    </row>
    <row r="420" spans="1:4" x14ac:dyDescent="0.3">
      <c r="A420" t="s">
        <v>463</v>
      </c>
      <c r="B420" t="s">
        <v>2206</v>
      </c>
      <c r="C420" t="s">
        <v>1361</v>
      </c>
      <c r="D420" t="s">
        <v>2207</v>
      </c>
    </row>
    <row r="421" spans="1:4" x14ac:dyDescent="0.3">
      <c r="A421" t="s">
        <v>281</v>
      </c>
      <c r="B421" t="s">
        <v>2208</v>
      </c>
      <c r="C421" t="s">
        <v>1361</v>
      </c>
      <c r="D421" t="s">
        <v>2209</v>
      </c>
    </row>
    <row r="422" spans="1:4" x14ac:dyDescent="0.3">
      <c r="A422" t="s">
        <v>335</v>
      </c>
      <c r="B422" t="s">
        <v>2210</v>
      </c>
      <c r="C422" t="s">
        <v>1361</v>
      </c>
      <c r="D422" t="s">
        <v>2211</v>
      </c>
    </row>
    <row r="423" spans="1:4" x14ac:dyDescent="0.3">
      <c r="A423" t="s">
        <v>239</v>
      </c>
      <c r="B423" t="s">
        <v>2212</v>
      </c>
      <c r="C423" t="s">
        <v>1394</v>
      </c>
      <c r="D423" t="s">
        <v>2213</v>
      </c>
    </row>
    <row r="424" spans="1:4" x14ac:dyDescent="0.3">
      <c r="A424" t="s">
        <v>174</v>
      </c>
      <c r="B424" t="s">
        <v>2214</v>
      </c>
      <c r="C424" t="s">
        <v>1404</v>
      </c>
      <c r="D424" t="s">
        <v>2215</v>
      </c>
    </row>
    <row r="425" spans="1:4" x14ac:dyDescent="0.3">
      <c r="A425" t="s">
        <v>160</v>
      </c>
      <c r="B425" t="s">
        <v>2216</v>
      </c>
      <c r="C425" t="s">
        <v>1404</v>
      </c>
      <c r="D425" t="s">
        <v>2217</v>
      </c>
    </row>
    <row r="426" spans="1:4" x14ac:dyDescent="0.3">
      <c r="A426" t="s">
        <v>179</v>
      </c>
      <c r="B426" t="s">
        <v>2218</v>
      </c>
      <c r="C426" t="s">
        <v>1404</v>
      </c>
      <c r="D426" t="s">
        <v>2219</v>
      </c>
    </row>
    <row r="427" spans="1:4" x14ac:dyDescent="0.3">
      <c r="A427" t="s">
        <v>263</v>
      </c>
      <c r="B427" t="s">
        <v>2220</v>
      </c>
      <c r="C427" t="s">
        <v>1361</v>
      </c>
      <c r="D427" t="s">
        <v>2221</v>
      </c>
    </row>
    <row r="428" spans="1:4" x14ac:dyDescent="0.3">
      <c r="A428" t="s">
        <v>615</v>
      </c>
      <c r="B428" t="s">
        <v>2222</v>
      </c>
      <c r="C428" t="s">
        <v>1404</v>
      </c>
      <c r="D428" t="s">
        <v>2223</v>
      </c>
    </row>
    <row r="429" spans="1:4" x14ac:dyDescent="0.3">
      <c r="A429" t="s">
        <v>574</v>
      </c>
      <c r="B429" t="s">
        <v>2224</v>
      </c>
      <c r="C429" t="s">
        <v>1394</v>
      </c>
      <c r="D429" t="s">
        <v>2225</v>
      </c>
    </row>
    <row r="430" spans="1:4" x14ac:dyDescent="0.3">
      <c r="A430" t="s">
        <v>171</v>
      </c>
      <c r="B430" t="s">
        <v>2226</v>
      </c>
      <c r="C430" t="s">
        <v>1361</v>
      </c>
      <c r="D430" t="s">
        <v>2227</v>
      </c>
    </row>
    <row r="431" spans="1:4" x14ac:dyDescent="0.3">
      <c r="A431" t="s">
        <v>619</v>
      </c>
      <c r="B431" t="s">
        <v>2228</v>
      </c>
      <c r="C431" t="s">
        <v>1361</v>
      </c>
      <c r="D431" t="s">
        <v>2229</v>
      </c>
    </row>
    <row r="432" spans="1:4" x14ac:dyDescent="0.3">
      <c r="A432" t="s">
        <v>621</v>
      </c>
      <c r="B432" t="s">
        <v>2230</v>
      </c>
      <c r="C432" t="s">
        <v>1361</v>
      </c>
      <c r="D432" t="s">
        <v>2231</v>
      </c>
    </row>
    <row r="433" spans="1:4" x14ac:dyDescent="0.3">
      <c r="A433" t="s">
        <v>278</v>
      </c>
      <c r="B433" t="s">
        <v>2232</v>
      </c>
      <c r="C433" t="s">
        <v>1361</v>
      </c>
      <c r="D433" t="s">
        <v>2233</v>
      </c>
    </row>
    <row r="434" spans="1:4" x14ac:dyDescent="0.3">
      <c r="A434" t="s">
        <v>614</v>
      </c>
      <c r="B434" t="s">
        <v>2234</v>
      </c>
      <c r="C434" t="s">
        <v>1361</v>
      </c>
      <c r="D434" t="s">
        <v>2235</v>
      </c>
    </row>
    <row r="435" spans="1:4" x14ac:dyDescent="0.3">
      <c r="A435" t="s">
        <v>638</v>
      </c>
      <c r="B435" t="s">
        <v>2236</v>
      </c>
      <c r="C435" t="s">
        <v>1394</v>
      </c>
      <c r="D435" t="s">
        <v>2237</v>
      </c>
    </row>
    <row r="436" spans="1:4" x14ac:dyDescent="0.3">
      <c r="A436" t="s">
        <v>515</v>
      </c>
      <c r="B436" t="s">
        <v>2238</v>
      </c>
      <c r="C436" t="s">
        <v>1404</v>
      </c>
      <c r="D436" t="s">
        <v>2239</v>
      </c>
    </row>
    <row r="437" spans="1:4" x14ac:dyDescent="0.3">
      <c r="A437" t="s">
        <v>405</v>
      </c>
      <c r="B437" t="s">
        <v>2240</v>
      </c>
      <c r="C437" t="s">
        <v>1361</v>
      </c>
      <c r="D437" t="s">
        <v>2241</v>
      </c>
    </row>
    <row r="438" spans="1:4" x14ac:dyDescent="0.3">
      <c r="A438" t="s">
        <v>61</v>
      </c>
      <c r="B438" t="s">
        <v>2242</v>
      </c>
      <c r="C438" t="s">
        <v>1361</v>
      </c>
      <c r="D438" t="s">
        <v>2243</v>
      </c>
    </row>
    <row r="439" spans="1:4" x14ac:dyDescent="0.3">
      <c r="A439" t="s">
        <v>259</v>
      </c>
      <c r="B439" t="s">
        <v>2244</v>
      </c>
      <c r="C439" t="s">
        <v>1361</v>
      </c>
      <c r="D439" t="s">
        <v>2245</v>
      </c>
    </row>
    <row r="440" spans="1:4" x14ac:dyDescent="0.3">
      <c r="A440" t="s">
        <v>99</v>
      </c>
      <c r="B440" t="s">
        <v>2246</v>
      </c>
      <c r="C440" t="s">
        <v>1361</v>
      </c>
      <c r="D440" t="s">
        <v>2247</v>
      </c>
    </row>
    <row r="441" spans="1:4" x14ac:dyDescent="0.3">
      <c r="A441" t="s">
        <v>157</v>
      </c>
      <c r="B441" t="s">
        <v>2248</v>
      </c>
      <c r="C441" t="s">
        <v>1361</v>
      </c>
      <c r="D441" t="s">
        <v>2249</v>
      </c>
    </row>
    <row r="442" spans="1:4" x14ac:dyDescent="0.3">
      <c r="A442" t="s">
        <v>640</v>
      </c>
      <c r="B442" t="s">
        <v>2250</v>
      </c>
      <c r="C442" t="s">
        <v>1361</v>
      </c>
      <c r="D442" t="s">
        <v>2251</v>
      </c>
    </row>
    <row r="443" spans="1:4" x14ac:dyDescent="0.3">
      <c r="A443" t="s">
        <v>135</v>
      </c>
      <c r="B443" t="s">
        <v>2252</v>
      </c>
      <c r="C443" t="s">
        <v>1361</v>
      </c>
      <c r="D443" t="s">
        <v>2253</v>
      </c>
    </row>
    <row r="444" spans="1:4" x14ac:dyDescent="0.3">
      <c r="A444" t="s">
        <v>52</v>
      </c>
      <c r="B444" t="s">
        <v>2254</v>
      </c>
      <c r="C444" t="s">
        <v>1361</v>
      </c>
      <c r="D444" t="s">
        <v>2255</v>
      </c>
    </row>
    <row r="445" spans="1:4" x14ac:dyDescent="0.3">
      <c r="A445" t="s">
        <v>567</v>
      </c>
      <c r="B445" t="s">
        <v>2256</v>
      </c>
      <c r="C445" t="s">
        <v>1361</v>
      </c>
      <c r="D445" t="s">
        <v>2257</v>
      </c>
    </row>
    <row r="446" spans="1:4" x14ac:dyDescent="0.3">
      <c r="A446" t="s">
        <v>476</v>
      </c>
      <c r="B446" t="s">
        <v>2258</v>
      </c>
      <c r="C446" t="s">
        <v>1404</v>
      </c>
      <c r="D446" t="s">
        <v>2259</v>
      </c>
    </row>
    <row r="447" spans="1:4" x14ac:dyDescent="0.3">
      <c r="A447" t="s">
        <v>332</v>
      </c>
      <c r="B447" t="s">
        <v>2260</v>
      </c>
      <c r="C447" t="s">
        <v>1404</v>
      </c>
      <c r="D447" t="s">
        <v>2261</v>
      </c>
    </row>
    <row r="448" spans="1:4" x14ac:dyDescent="0.3">
      <c r="A448" t="s">
        <v>443</v>
      </c>
      <c r="B448" t="s">
        <v>2262</v>
      </c>
      <c r="C448" t="s">
        <v>1361</v>
      </c>
      <c r="D448" t="s">
        <v>2263</v>
      </c>
    </row>
    <row r="449" spans="1:4" x14ac:dyDescent="0.3">
      <c r="A449" t="s">
        <v>429</v>
      </c>
      <c r="B449" t="s">
        <v>2264</v>
      </c>
      <c r="C449" t="s">
        <v>1364</v>
      </c>
      <c r="D449" t="s">
        <v>2265</v>
      </c>
    </row>
    <row r="450" spans="1:4" x14ac:dyDescent="0.3">
      <c r="A450" t="s">
        <v>345</v>
      </c>
      <c r="B450" t="s">
        <v>2266</v>
      </c>
      <c r="C450" t="s">
        <v>1404</v>
      </c>
      <c r="D450" t="s">
        <v>2267</v>
      </c>
    </row>
    <row r="451" spans="1:4" x14ac:dyDescent="0.3">
      <c r="A451" t="s">
        <v>320</v>
      </c>
      <c r="B451" t="s">
        <v>2268</v>
      </c>
      <c r="C451" t="s">
        <v>1404</v>
      </c>
      <c r="D451" t="s">
        <v>2269</v>
      </c>
    </row>
    <row r="452" spans="1:4" x14ac:dyDescent="0.3">
      <c r="A452" t="s">
        <v>606</v>
      </c>
      <c r="B452" t="s">
        <v>2270</v>
      </c>
      <c r="C452" t="s">
        <v>1489</v>
      </c>
      <c r="D452" t="s">
        <v>2271</v>
      </c>
    </row>
    <row r="453" spans="1:4" x14ac:dyDescent="0.3">
      <c r="A453" t="s">
        <v>472</v>
      </c>
      <c r="B453" t="s">
        <v>2272</v>
      </c>
      <c r="C453" t="s">
        <v>1394</v>
      </c>
      <c r="D453" t="s">
        <v>2273</v>
      </c>
    </row>
    <row r="454" spans="1:4" x14ac:dyDescent="0.3">
      <c r="A454" t="s">
        <v>311</v>
      </c>
      <c r="B454" t="s">
        <v>2274</v>
      </c>
      <c r="C454" t="s">
        <v>1361</v>
      </c>
      <c r="D454" t="s">
        <v>2275</v>
      </c>
    </row>
    <row r="455" spans="1:4" x14ac:dyDescent="0.3">
      <c r="A455" t="s">
        <v>415</v>
      </c>
      <c r="B455" t="s">
        <v>2276</v>
      </c>
      <c r="C455" t="s">
        <v>1361</v>
      </c>
      <c r="D455" t="s">
        <v>2277</v>
      </c>
    </row>
    <row r="456" spans="1:4" x14ac:dyDescent="0.3">
      <c r="A456" t="s">
        <v>130</v>
      </c>
      <c r="B456" t="s">
        <v>2278</v>
      </c>
      <c r="C456" t="s">
        <v>1361</v>
      </c>
      <c r="D456" t="s">
        <v>2279</v>
      </c>
    </row>
    <row r="457" spans="1:4" x14ac:dyDescent="0.3">
      <c r="A457" t="s">
        <v>293</v>
      </c>
      <c r="B457" t="s">
        <v>2280</v>
      </c>
      <c r="C457" t="s">
        <v>1361</v>
      </c>
      <c r="D457" t="s">
        <v>2281</v>
      </c>
    </row>
    <row r="458" spans="1:4" x14ac:dyDescent="0.3">
      <c r="A458" t="s">
        <v>288</v>
      </c>
      <c r="B458" t="s">
        <v>2282</v>
      </c>
      <c r="C458" t="s">
        <v>1361</v>
      </c>
      <c r="D458" t="s">
        <v>2283</v>
      </c>
    </row>
    <row r="459" spans="1:4" x14ac:dyDescent="0.3">
      <c r="A459" t="s">
        <v>352</v>
      </c>
      <c r="B459" t="s">
        <v>2284</v>
      </c>
      <c r="C459" t="s">
        <v>1361</v>
      </c>
      <c r="D459" t="s">
        <v>2285</v>
      </c>
    </row>
    <row r="460" spans="1:4" x14ac:dyDescent="0.3">
      <c r="A460" t="s">
        <v>238</v>
      </c>
      <c r="B460" t="s">
        <v>2286</v>
      </c>
      <c r="C460" t="s">
        <v>1361</v>
      </c>
      <c r="D460" t="s">
        <v>2287</v>
      </c>
    </row>
    <row r="461" spans="1:4" x14ac:dyDescent="0.3">
      <c r="A461" t="s">
        <v>256</v>
      </c>
      <c r="B461" t="s">
        <v>2288</v>
      </c>
      <c r="C461" t="s">
        <v>1361</v>
      </c>
      <c r="D461" t="s">
        <v>2289</v>
      </c>
    </row>
    <row r="462" spans="1:4" x14ac:dyDescent="0.3">
      <c r="A462" t="s">
        <v>386</v>
      </c>
      <c r="B462" t="s">
        <v>2290</v>
      </c>
      <c r="C462" t="s">
        <v>1361</v>
      </c>
      <c r="D462" t="s">
        <v>2291</v>
      </c>
    </row>
    <row r="463" spans="1:4" x14ac:dyDescent="0.3">
      <c r="A463" t="s">
        <v>516</v>
      </c>
      <c r="B463" t="s">
        <v>2292</v>
      </c>
      <c r="C463" t="s">
        <v>1361</v>
      </c>
      <c r="D463" t="s">
        <v>2293</v>
      </c>
    </row>
    <row r="464" spans="1:4" x14ac:dyDescent="0.3">
      <c r="A464" t="s">
        <v>81</v>
      </c>
      <c r="B464" t="s">
        <v>2294</v>
      </c>
      <c r="C464" t="s">
        <v>1361</v>
      </c>
      <c r="D464" t="s">
        <v>2295</v>
      </c>
    </row>
    <row r="465" spans="1:4" x14ac:dyDescent="0.3">
      <c r="A465" t="s">
        <v>587</v>
      </c>
      <c r="B465" t="s">
        <v>2296</v>
      </c>
      <c r="C465" t="s">
        <v>1404</v>
      </c>
      <c r="D465" t="s">
        <v>2297</v>
      </c>
    </row>
    <row r="466" spans="1:4" x14ac:dyDescent="0.3">
      <c r="A466" t="s">
        <v>586</v>
      </c>
      <c r="B466" t="s">
        <v>2298</v>
      </c>
      <c r="C466" t="s">
        <v>1361</v>
      </c>
      <c r="D466" t="s">
        <v>2299</v>
      </c>
    </row>
    <row r="467" spans="1:4" x14ac:dyDescent="0.3">
      <c r="A467" t="s">
        <v>471</v>
      </c>
      <c r="B467" t="s">
        <v>2300</v>
      </c>
      <c r="C467" t="s">
        <v>1404</v>
      </c>
      <c r="D467" t="s">
        <v>2301</v>
      </c>
    </row>
    <row r="468" spans="1:4" x14ac:dyDescent="0.3">
      <c r="A468" t="s">
        <v>59</v>
      </c>
      <c r="B468" t="s">
        <v>2302</v>
      </c>
      <c r="C468" t="s">
        <v>1361</v>
      </c>
      <c r="D468" t="s">
        <v>2303</v>
      </c>
    </row>
    <row r="469" spans="1:4" x14ac:dyDescent="0.3">
      <c r="A469" t="s">
        <v>168</v>
      </c>
      <c r="B469" t="s">
        <v>2304</v>
      </c>
      <c r="C469" t="s">
        <v>1361</v>
      </c>
      <c r="D469" t="s">
        <v>2305</v>
      </c>
    </row>
    <row r="470" spans="1:4" x14ac:dyDescent="0.3">
      <c r="A470" t="s">
        <v>50</v>
      </c>
      <c r="B470" t="s">
        <v>2306</v>
      </c>
      <c r="C470" t="s">
        <v>1361</v>
      </c>
      <c r="D470" t="s">
        <v>2307</v>
      </c>
    </row>
    <row r="471" spans="1:4" x14ac:dyDescent="0.3">
      <c r="A471" t="s">
        <v>312</v>
      </c>
      <c r="B471" t="s">
        <v>2308</v>
      </c>
      <c r="C471" t="s">
        <v>1361</v>
      </c>
      <c r="D471" t="s">
        <v>2309</v>
      </c>
    </row>
    <row r="472" spans="1:4" x14ac:dyDescent="0.3">
      <c r="A472" t="s">
        <v>47</v>
      </c>
      <c r="B472" t="s">
        <v>2310</v>
      </c>
      <c r="C472" t="s">
        <v>1361</v>
      </c>
      <c r="D472" t="s">
        <v>2311</v>
      </c>
    </row>
    <row r="473" spans="1:4" x14ac:dyDescent="0.3">
      <c r="A473" t="s">
        <v>142</v>
      </c>
      <c r="B473" t="s">
        <v>2312</v>
      </c>
      <c r="C473" t="s">
        <v>1394</v>
      </c>
      <c r="D473" t="s">
        <v>2313</v>
      </c>
    </row>
    <row r="474" spans="1:4" x14ac:dyDescent="0.3">
      <c r="A474" t="s">
        <v>191</v>
      </c>
      <c r="B474" t="s">
        <v>2314</v>
      </c>
      <c r="C474" t="s">
        <v>1361</v>
      </c>
      <c r="D474" t="s">
        <v>2315</v>
      </c>
    </row>
    <row r="475" spans="1:4" x14ac:dyDescent="0.3">
      <c r="A475" t="s">
        <v>342</v>
      </c>
      <c r="B475" t="s">
        <v>2316</v>
      </c>
      <c r="C475" t="s">
        <v>1361</v>
      </c>
      <c r="D475" t="s">
        <v>2317</v>
      </c>
    </row>
    <row r="476" spans="1:4" x14ac:dyDescent="0.3">
      <c r="A476" t="s">
        <v>261</v>
      </c>
      <c r="B476" t="s">
        <v>2318</v>
      </c>
      <c r="C476" t="s">
        <v>1404</v>
      </c>
      <c r="D476" t="s">
        <v>2319</v>
      </c>
    </row>
    <row r="477" spans="1:4" x14ac:dyDescent="0.3">
      <c r="A477" t="s">
        <v>118</v>
      </c>
      <c r="B477" t="s">
        <v>2320</v>
      </c>
      <c r="C477" t="s">
        <v>1394</v>
      </c>
      <c r="D477" t="s">
        <v>2321</v>
      </c>
    </row>
    <row r="478" spans="1:4" x14ac:dyDescent="0.3">
      <c r="A478" t="s">
        <v>330</v>
      </c>
      <c r="B478" t="s">
        <v>2322</v>
      </c>
      <c r="C478" t="s">
        <v>1361</v>
      </c>
      <c r="D478" t="s">
        <v>2323</v>
      </c>
    </row>
    <row r="479" spans="1:4" x14ac:dyDescent="0.3">
      <c r="A479" t="s">
        <v>270</v>
      </c>
      <c r="B479" t="s">
        <v>2324</v>
      </c>
      <c r="C479" t="s">
        <v>1361</v>
      </c>
      <c r="D479" t="s">
        <v>2325</v>
      </c>
    </row>
    <row r="480" spans="1:4" x14ac:dyDescent="0.3">
      <c r="A480" t="s">
        <v>373</v>
      </c>
      <c r="B480" t="s">
        <v>2326</v>
      </c>
      <c r="C480" t="s">
        <v>1361</v>
      </c>
      <c r="D480" t="s">
        <v>2327</v>
      </c>
    </row>
    <row r="481" spans="1:4" x14ac:dyDescent="0.3">
      <c r="A481" t="s">
        <v>480</v>
      </c>
      <c r="B481" t="s">
        <v>2328</v>
      </c>
      <c r="C481" t="s">
        <v>1401</v>
      </c>
      <c r="D481" t="s">
        <v>2329</v>
      </c>
    </row>
    <row r="482" spans="1:4" x14ac:dyDescent="0.3">
      <c r="A482" t="s">
        <v>458</v>
      </c>
      <c r="B482" t="s">
        <v>2330</v>
      </c>
      <c r="C482" t="s">
        <v>1361</v>
      </c>
      <c r="D482" t="s">
        <v>2331</v>
      </c>
    </row>
    <row r="483" spans="1:4" x14ac:dyDescent="0.3">
      <c r="A483" t="s">
        <v>355</v>
      </c>
      <c r="B483" t="s">
        <v>2332</v>
      </c>
      <c r="C483" t="s">
        <v>1361</v>
      </c>
      <c r="D483" t="s">
        <v>2333</v>
      </c>
    </row>
    <row r="484" spans="1:4" x14ac:dyDescent="0.3">
      <c r="A484" t="s">
        <v>392</v>
      </c>
      <c r="B484" t="s">
        <v>2334</v>
      </c>
      <c r="C484" t="s">
        <v>1361</v>
      </c>
    </row>
    <row r="485" spans="1:4" x14ac:dyDescent="0.3">
      <c r="A485" t="s">
        <v>636</v>
      </c>
      <c r="B485" t="s">
        <v>2335</v>
      </c>
      <c r="C485" t="s">
        <v>1361</v>
      </c>
      <c r="D485" t="s">
        <v>2336</v>
      </c>
    </row>
    <row r="486" spans="1:4" x14ac:dyDescent="0.3">
      <c r="A486" t="s">
        <v>231</v>
      </c>
      <c r="B486" t="s">
        <v>2337</v>
      </c>
      <c r="C486" t="s">
        <v>1361</v>
      </c>
      <c r="D486" t="s">
        <v>2338</v>
      </c>
    </row>
    <row r="487" spans="1:4" x14ac:dyDescent="0.3">
      <c r="A487" t="s">
        <v>549</v>
      </c>
      <c r="B487" t="s">
        <v>2339</v>
      </c>
      <c r="C487" t="s">
        <v>1404</v>
      </c>
      <c r="D487" t="s">
        <v>2340</v>
      </c>
    </row>
    <row r="488" spans="1:4" x14ac:dyDescent="0.3">
      <c r="A488" t="s">
        <v>349</v>
      </c>
      <c r="B488" t="s">
        <v>2341</v>
      </c>
      <c r="C488" t="s">
        <v>1361</v>
      </c>
      <c r="D488" t="s">
        <v>2342</v>
      </c>
    </row>
    <row r="489" spans="1:4" x14ac:dyDescent="0.3">
      <c r="A489" t="s">
        <v>201</v>
      </c>
      <c r="B489" t="s">
        <v>2343</v>
      </c>
      <c r="C489" t="s">
        <v>1361</v>
      </c>
      <c r="D489" t="s">
        <v>2344</v>
      </c>
    </row>
    <row r="490" spans="1:4" x14ac:dyDescent="0.3">
      <c r="A490" t="s">
        <v>125</v>
      </c>
      <c r="B490" t="s">
        <v>2345</v>
      </c>
      <c r="C490" t="s">
        <v>1361</v>
      </c>
      <c r="D490" t="s">
        <v>2346</v>
      </c>
    </row>
    <row r="491" spans="1:4" x14ac:dyDescent="0.3">
      <c r="A491" t="s">
        <v>370</v>
      </c>
      <c r="B491" t="s">
        <v>2347</v>
      </c>
      <c r="C491" t="s">
        <v>1404</v>
      </c>
      <c r="D491" t="s">
        <v>2348</v>
      </c>
    </row>
    <row r="492" spans="1:4" x14ac:dyDescent="0.3">
      <c r="A492" t="s">
        <v>571</v>
      </c>
      <c r="B492" t="s">
        <v>2349</v>
      </c>
      <c r="C492" t="s">
        <v>1476</v>
      </c>
      <c r="D492" t="s">
        <v>2350</v>
      </c>
    </row>
    <row r="493" spans="1:4" x14ac:dyDescent="0.3">
      <c r="A493" t="s">
        <v>161</v>
      </c>
      <c r="B493" t="s">
        <v>2351</v>
      </c>
      <c r="C493" t="s">
        <v>1361</v>
      </c>
      <c r="D493" t="s">
        <v>2352</v>
      </c>
    </row>
    <row r="494" spans="1:4" x14ac:dyDescent="0.3">
      <c r="A494" t="s">
        <v>158</v>
      </c>
      <c r="B494" t="s">
        <v>2353</v>
      </c>
      <c r="C494" t="s">
        <v>1361</v>
      </c>
      <c r="D494" t="s">
        <v>2354</v>
      </c>
    </row>
    <row r="495" spans="1:4" x14ac:dyDescent="0.3">
      <c r="A495" t="s">
        <v>585</v>
      </c>
      <c r="B495" t="s">
        <v>2355</v>
      </c>
      <c r="C495" t="s">
        <v>1404</v>
      </c>
      <c r="D495" t="s">
        <v>2356</v>
      </c>
    </row>
    <row r="496" spans="1:4" x14ac:dyDescent="0.3">
      <c r="A496" t="s">
        <v>163</v>
      </c>
      <c r="B496" t="s">
        <v>2357</v>
      </c>
      <c r="C496" t="s">
        <v>1361</v>
      </c>
      <c r="D496" t="s">
        <v>2358</v>
      </c>
    </row>
    <row r="497" spans="1:4" x14ac:dyDescent="0.3">
      <c r="A497" t="s">
        <v>439</v>
      </c>
      <c r="B497" t="s">
        <v>2359</v>
      </c>
      <c r="C497" t="s">
        <v>1361</v>
      </c>
      <c r="D497" t="s">
        <v>2360</v>
      </c>
    </row>
    <row r="498" spans="1:4" x14ac:dyDescent="0.3">
      <c r="A498" t="s">
        <v>295</v>
      </c>
      <c r="B498" t="s">
        <v>2361</v>
      </c>
      <c r="C498" t="s">
        <v>1404</v>
      </c>
      <c r="D498" t="s">
        <v>2362</v>
      </c>
    </row>
    <row r="499" spans="1:4" x14ac:dyDescent="0.3">
      <c r="A499" t="s">
        <v>537</v>
      </c>
      <c r="B499" t="s">
        <v>2363</v>
      </c>
      <c r="C499" t="s">
        <v>1361</v>
      </c>
      <c r="D499" t="s">
        <v>2364</v>
      </c>
    </row>
    <row r="500" spans="1:4" x14ac:dyDescent="0.3">
      <c r="A500" t="s">
        <v>376</v>
      </c>
      <c r="B500" t="s">
        <v>2365</v>
      </c>
      <c r="C500" t="s">
        <v>1361</v>
      </c>
      <c r="D500" t="s">
        <v>2366</v>
      </c>
    </row>
    <row r="501" spans="1:4" x14ac:dyDescent="0.3">
      <c r="A501" t="s">
        <v>369</v>
      </c>
      <c r="B501" t="s">
        <v>2367</v>
      </c>
      <c r="C501" t="s">
        <v>1361</v>
      </c>
      <c r="D501" t="s">
        <v>2368</v>
      </c>
    </row>
    <row r="502" spans="1:4" x14ac:dyDescent="0.3">
      <c r="A502" t="s">
        <v>618</v>
      </c>
      <c r="B502" t="s">
        <v>2369</v>
      </c>
      <c r="C502" t="s">
        <v>1361</v>
      </c>
      <c r="D502" t="s">
        <v>2370</v>
      </c>
    </row>
    <row r="503" spans="1:4" x14ac:dyDescent="0.3">
      <c r="A503" t="s">
        <v>594</v>
      </c>
      <c r="B503" t="s">
        <v>2371</v>
      </c>
      <c r="C503" t="s">
        <v>1361</v>
      </c>
      <c r="D503" t="s">
        <v>2372</v>
      </c>
    </row>
    <row r="504" spans="1:4" x14ac:dyDescent="0.3">
      <c r="A504" t="s">
        <v>528</v>
      </c>
      <c r="B504" t="s">
        <v>2373</v>
      </c>
      <c r="C504" t="s">
        <v>1361</v>
      </c>
      <c r="D504" t="s">
        <v>2374</v>
      </c>
    </row>
    <row r="505" spans="1:4" x14ac:dyDescent="0.3">
      <c r="A505" t="s">
        <v>389</v>
      </c>
      <c r="B505" t="s">
        <v>2375</v>
      </c>
      <c r="C505" t="s">
        <v>1394</v>
      </c>
      <c r="D505" t="s">
        <v>2376</v>
      </c>
    </row>
    <row r="506" spans="1:4" x14ac:dyDescent="0.3">
      <c r="A506" t="s">
        <v>625</v>
      </c>
      <c r="B506" t="s">
        <v>2377</v>
      </c>
      <c r="C506" t="s">
        <v>1361</v>
      </c>
      <c r="D506" t="s">
        <v>2378</v>
      </c>
    </row>
    <row r="507" spans="1:4" x14ac:dyDescent="0.3">
      <c r="A507" t="s">
        <v>251</v>
      </c>
      <c r="B507" t="s">
        <v>2379</v>
      </c>
      <c r="C507" t="s">
        <v>1361</v>
      </c>
      <c r="D507" t="s">
        <v>2380</v>
      </c>
    </row>
    <row r="508" spans="1:4" x14ac:dyDescent="0.3">
      <c r="A508" t="s">
        <v>478</v>
      </c>
      <c r="B508" t="s">
        <v>2381</v>
      </c>
      <c r="C508" t="s">
        <v>1361</v>
      </c>
      <c r="D508" t="s">
        <v>2382</v>
      </c>
    </row>
    <row r="509" spans="1:4" x14ac:dyDescent="0.3">
      <c r="A509" t="s">
        <v>539</v>
      </c>
      <c r="B509" t="s">
        <v>2383</v>
      </c>
      <c r="C509" t="s">
        <v>1361</v>
      </c>
      <c r="D509" t="s">
        <v>2384</v>
      </c>
    </row>
    <row r="510" spans="1:4" x14ac:dyDescent="0.3">
      <c r="A510" t="s">
        <v>438</v>
      </c>
      <c r="B510" t="s">
        <v>2385</v>
      </c>
      <c r="C510" t="s">
        <v>1361</v>
      </c>
      <c r="D510" t="s">
        <v>2386</v>
      </c>
    </row>
    <row r="511" spans="1:4" x14ac:dyDescent="0.3">
      <c r="A511" t="s">
        <v>525</v>
      </c>
      <c r="B511" t="s">
        <v>2387</v>
      </c>
      <c r="C511" t="s">
        <v>1361</v>
      </c>
      <c r="D511" t="s">
        <v>2388</v>
      </c>
    </row>
    <row r="512" spans="1:4" x14ac:dyDescent="0.3">
      <c r="A512" t="s">
        <v>136</v>
      </c>
      <c r="B512" t="s">
        <v>2389</v>
      </c>
      <c r="C512" t="s">
        <v>1361</v>
      </c>
      <c r="D512" t="s">
        <v>2390</v>
      </c>
    </row>
    <row r="513" spans="1:4" x14ac:dyDescent="0.3">
      <c r="A513" t="s">
        <v>348</v>
      </c>
      <c r="B513" t="s">
        <v>2391</v>
      </c>
      <c r="C513" t="s">
        <v>1404</v>
      </c>
      <c r="D513" t="s">
        <v>2392</v>
      </c>
    </row>
    <row r="514" spans="1:4" x14ac:dyDescent="0.3">
      <c r="A514" t="s">
        <v>1201</v>
      </c>
      <c r="B514" t="s">
        <v>2393</v>
      </c>
      <c r="C514" t="s">
        <v>1549</v>
      </c>
      <c r="D514" t="s">
        <v>2394</v>
      </c>
    </row>
    <row r="515" spans="1:4" x14ac:dyDescent="0.3">
      <c r="A515" t="s">
        <v>388</v>
      </c>
      <c r="B515" t="s">
        <v>2395</v>
      </c>
      <c r="C515" t="s">
        <v>1361</v>
      </c>
      <c r="D515" t="s">
        <v>2396</v>
      </c>
    </row>
    <row r="516" spans="1:4" x14ac:dyDescent="0.3">
      <c r="A516" t="s">
        <v>468</v>
      </c>
      <c r="B516" t="s">
        <v>2397</v>
      </c>
      <c r="C516" t="s">
        <v>1361</v>
      </c>
      <c r="D516" t="s">
        <v>2398</v>
      </c>
    </row>
    <row r="517" spans="1:4" x14ac:dyDescent="0.3">
      <c r="A517" t="s">
        <v>126</v>
      </c>
      <c r="B517" t="s">
        <v>2399</v>
      </c>
      <c r="C517" t="s">
        <v>1394</v>
      </c>
      <c r="D517" t="s">
        <v>2400</v>
      </c>
    </row>
    <row r="518" spans="1:4" x14ac:dyDescent="0.3">
      <c r="A518" t="s">
        <v>475</v>
      </c>
      <c r="B518" t="s">
        <v>2401</v>
      </c>
      <c r="C518" t="s">
        <v>1404</v>
      </c>
      <c r="D518" t="s">
        <v>2402</v>
      </c>
    </row>
    <row r="519" spans="1:4" x14ac:dyDescent="0.3">
      <c r="A519" t="s">
        <v>192</v>
      </c>
      <c r="B519" t="s">
        <v>2403</v>
      </c>
      <c r="C519" t="s">
        <v>1361</v>
      </c>
      <c r="D519" t="s">
        <v>2404</v>
      </c>
    </row>
    <row r="520" spans="1:4" x14ac:dyDescent="0.3">
      <c r="A520" t="s">
        <v>253</v>
      </c>
      <c r="B520" t="s">
        <v>2405</v>
      </c>
      <c r="C520" t="s">
        <v>1361</v>
      </c>
      <c r="D520" t="s">
        <v>2406</v>
      </c>
    </row>
    <row r="521" spans="1:4" x14ac:dyDescent="0.3">
      <c r="A521" t="s">
        <v>287</v>
      </c>
      <c r="B521" t="s">
        <v>2407</v>
      </c>
      <c r="C521" t="s">
        <v>1361</v>
      </c>
      <c r="D521" t="s">
        <v>2408</v>
      </c>
    </row>
    <row r="522" spans="1:4" x14ac:dyDescent="0.3">
      <c r="A522" t="s">
        <v>88</v>
      </c>
      <c r="B522" t="s">
        <v>2409</v>
      </c>
      <c r="C522" t="s">
        <v>1364</v>
      </c>
      <c r="D522" t="s">
        <v>2410</v>
      </c>
    </row>
    <row r="523" spans="1:4" x14ac:dyDescent="0.3">
      <c r="A523" t="s">
        <v>302</v>
      </c>
      <c r="B523" t="s">
        <v>2411</v>
      </c>
      <c r="C523" t="s">
        <v>1394</v>
      </c>
      <c r="D523" t="s">
        <v>2412</v>
      </c>
    </row>
    <row r="524" spans="1:4" x14ac:dyDescent="0.3">
      <c r="A524" t="s">
        <v>301</v>
      </c>
      <c r="B524" t="s">
        <v>2413</v>
      </c>
      <c r="C524" t="s">
        <v>1361</v>
      </c>
      <c r="D524" t="s">
        <v>2414</v>
      </c>
    </row>
    <row r="525" spans="1:4" x14ac:dyDescent="0.3">
      <c r="A525" t="s">
        <v>383</v>
      </c>
      <c r="B525" t="s">
        <v>2415</v>
      </c>
      <c r="C525" t="s">
        <v>1361</v>
      </c>
      <c r="D525" t="s">
        <v>2416</v>
      </c>
    </row>
    <row r="526" spans="1:4" x14ac:dyDescent="0.3">
      <c r="A526" t="s">
        <v>502</v>
      </c>
      <c r="B526" t="s">
        <v>2417</v>
      </c>
      <c r="C526" t="s">
        <v>1394</v>
      </c>
      <c r="D526" t="s">
        <v>2418</v>
      </c>
    </row>
    <row r="527" spans="1:4" x14ac:dyDescent="0.3">
      <c r="A527" t="s">
        <v>664</v>
      </c>
      <c r="B527" t="s">
        <v>2419</v>
      </c>
      <c r="C527" t="s">
        <v>1662</v>
      </c>
      <c r="D527" t="s">
        <v>2420</v>
      </c>
    </row>
    <row r="528" spans="1:4" x14ac:dyDescent="0.3">
      <c r="A528" t="s">
        <v>169</v>
      </c>
      <c r="B528" t="s">
        <v>2421</v>
      </c>
      <c r="C528" t="s">
        <v>1361</v>
      </c>
      <c r="D528" t="s">
        <v>2422</v>
      </c>
    </row>
    <row r="529" spans="1:4" x14ac:dyDescent="0.3">
      <c r="A529" t="s">
        <v>368</v>
      </c>
      <c r="B529" t="s">
        <v>2423</v>
      </c>
      <c r="C529" t="s">
        <v>1361</v>
      </c>
      <c r="D529" t="s">
        <v>2424</v>
      </c>
    </row>
    <row r="530" spans="1:4" x14ac:dyDescent="0.3">
      <c r="A530" t="s">
        <v>210</v>
      </c>
      <c r="B530" t="s">
        <v>2425</v>
      </c>
      <c r="C530" t="s">
        <v>1361</v>
      </c>
      <c r="D530" t="s">
        <v>2426</v>
      </c>
    </row>
    <row r="531" spans="1:4" x14ac:dyDescent="0.3">
      <c r="A531" t="s">
        <v>266</v>
      </c>
      <c r="B531" t="s">
        <v>2427</v>
      </c>
      <c r="C531" t="s">
        <v>1361</v>
      </c>
      <c r="D531" t="s">
        <v>2428</v>
      </c>
    </row>
    <row r="532" spans="1:4" x14ac:dyDescent="0.3">
      <c r="A532" t="s">
        <v>648</v>
      </c>
      <c r="B532" t="s">
        <v>2429</v>
      </c>
      <c r="C532" t="s">
        <v>1361</v>
      </c>
      <c r="D532" t="s">
        <v>2430</v>
      </c>
    </row>
    <row r="533" spans="1:4" x14ac:dyDescent="0.3">
      <c r="A533" t="s">
        <v>1203</v>
      </c>
      <c r="B533" t="s">
        <v>2431</v>
      </c>
      <c r="C533" t="s">
        <v>1549</v>
      </c>
      <c r="D533" t="s">
        <v>2432</v>
      </c>
    </row>
    <row r="534" spans="1:4" x14ac:dyDescent="0.3">
      <c r="A534" t="s">
        <v>500</v>
      </c>
      <c r="B534" t="s">
        <v>2433</v>
      </c>
      <c r="C534" t="s">
        <v>1404</v>
      </c>
      <c r="D534" t="s">
        <v>2434</v>
      </c>
    </row>
    <row r="535" spans="1:4" x14ac:dyDescent="0.3">
      <c r="A535" t="s">
        <v>581</v>
      </c>
      <c r="B535" t="s">
        <v>2435</v>
      </c>
      <c r="C535" t="s">
        <v>1404</v>
      </c>
      <c r="D535" t="s">
        <v>2436</v>
      </c>
    </row>
    <row r="536" spans="1:4" x14ac:dyDescent="0.3">
      <c r="A536" t="s">
        <v>319</v>
      </c>
      <c r="B536" t="s">
        <v>2437</v>
      </c>
      <c r="C536" t="s">
        <v>1361</v>
      </c>
      <c r="D536" t="s">
        <v>2438</v>
      </c>
    </row>
    <row r="537" spans="1:4" x14ac:dyDescent="0.3">
      <c r="A537" t="s">
        <v>479</v>
      </c>
      <c r="B537" t="s">
        <v>2439</v>
      </c>
      <c r="C537" t="s">
        <v>1404</v>
      </c>
      <c r="D537" t="s">
        <v>2440</v>
      </c>
    </row>
    <row r="538" spans="1:4" x14ac:dyDescent="0.3">
      <c r="A538" t="s">
        <v>391</v>
      </c>
      <c r="B538" t="s">
        <v>2441</v>
      </c>
      <c r="C538" t="s">
        <v>1361</v>
      </c>
      <c r="D538" t="s">
        <v>2442</v>
      </c>
    </row>
    <row r="539" spans="1:4" x14ac:dyDescent="0.3">
      <c r="A539" t="s">
        <v>402</v>
      </c>
      <c r="B539" t="s">
        <v>2443</v>
      </c>
      <c r="C539" t="s">
        <v>1394</v>
      </c>
      <c r="D539" t="s">
        <v>2444</v>
      </c>
    </row>
    <row r="540" spans="1:4" x14ac:dyDescent="0.3">
      <c r="A540" t="s">
        <v>318</v>
      </c>
      <c r="B540" t="s">
        <v>2445</v>
      </c>
      <c r="C540" t="s">
        <v>1361</v>
      </c>
      <c r="D540" t="s">
        <v>2446</v>
      </c>
    </row>
    <row r="541" spans="1:4" x14ac:dyDescent="0.3">
      <c r="A541" t="s">
        <v>141</v>
      </c>
      <c r="B541" t="s">
        <v>2447</v>
      </c>
      <c r="C541" t="s">
        <v>1361</v>
      </c>
      <c r="D541" t="s">
        <v>2448</v>
      </c>
    </row>
    <row r="542" spans="1:4" x14ac:dyDescent="0.3">
      <c r="A542" t="s">
        <v>328</v>
      </c>
      <c r="B542" t="s">
        <v>2449</v>
      </c>
      <c r="C542" t="s">
        <v>1394</v>
      </c>
      <c r="D542" t="s">
        <v>2450</v>
      </c>
    </row>
    <row r="543" spans="1:4" x14ac:dyDescent="0.3">
      <c r="A543" t="s">
        <v>362</v>
      </c>
      <c r="B543" t="s">
        <v>2451</v>
      </c>
      <c r="C543" t="s">
        <v>1361</v>
      </c>
      <c r="D543" t="s">
        <v>2452</v>
      </c>
    </row>
    <row r="544" spans="1:4" x14ac:dyDescent="0.3">
      <c r="A544" t="s">
        <v>431</v>
      </c>
      <c r="B544" t="s">
        <v>2453</v>
      </c>
      <c r="C544" t="s">
        <v>1361</v>
      </c>
      <c r="D544" t="s">
        <v>2454</v>
      </c>
    </row>
    <row r="545" spans="1:4" x14ac:dyDescent="0.3">
      <c r="A545" t="s">
        <v>399</v>
      </c>
      <c r="B545" t="s">
        <v>2455</v>
      </c>
      <c r="C545" t="s">
        <v>1404</v>
      </c>
      <c r="D545" t="s">
        <v>2456</v>
      </c>
    </row>
    <row r="546" spans="1:4" x14ac:dyDescent="0.3">
      <c r="A546" t="s">
        <v>394</v>
      </c>
      <c r="B546" t="s">
        <v>2457</v>
      </c>
      <c r="C546" t="s">
        <v>1361</v>
      </c>
      <c r="D546" t="s">
        <v>2458</v>
      </c>
    </row>
    <row r="547" spans="1:4" x14ac:dyDescent="0.3">
      <c r="A547" t="s">
        <v>654</v>
      </c>
      <c r="B547" t="s">
        <v>2459</v>
      </c>
      <c r="C547" t="s">
        <v>1361</v>
      </c>
      <c r="D547" t="s">
        <v>2460</v>
      </c>
    </row>
    <row r="548" spans="1:4" x14ac:dyDescent="0.3">
      <c r="A548" t="s">
        <v>512</v>
      </c>
      <c r="B548" t="s">
        <v>2461</v>
      </c>
      <c r="C548" t="s">
        <v>1404</v>
      </c>
      <c r="D548" t="s">
        <v>2462</v>
      </c>
    </row>
    <row r="549" spans="1:4" x14ac:dyDescent="0.3">
      <c r="A549" t="s">
        <v>91</v>
      </c>
      <c r="B549" t="s">
        <v>2463</v>
      </c>
      <c r="C549" t="s">
        <v>1361</v>
      </c>
      <c r="D549" t="s">
        <v>2464</v>
      </c>
    </row>
    <row r="550" spans="1:4" x14ac:dyDescent="0.3">
      <c r="A550" t="s">
        <v>497</v>
      </c>
      <c r="B550" t="s">
        <v>2465</v>
      </c>
      <c r="C550" t="s">
        <v>1404</v>
      </c>
      <c r="D550" t="s">
        <v>2466</v>
      </c>
    </row>
    <row r="551" spans="1:4" x14ac:dyDescent="0.3">
      <c r="A551" t="s">
        <v>224</v>
      </c>
      <c r="B551" t="s">
        <v>2467</v>
      </c>
      <c r="C551" t="s">
        <v>1361</v>
      </c>
      <c r="D551" t="s">
        <v>2468</v>
      </c>
    </row>
    <row r="552" spans="1:4" x14ac:dyDescent="0.3">
      <c r="A552" t="s">
        <v>531</v>
      </c>
      <c r="B552" t="s">
        <v>2469</v>
      </c>
      <c r="C552" t="s">
        <v>1361</v>
      </c>
      <c r="D552" t="s">
        <v>2470</v>
      </c>
    </row>
    <row r="553" spans="1:4" x14ac:dyDescent="0.3">
      <c r="A553" t="s">
        <v>90</v>
      </c>
      <c r="B553" t="s">
        <v>2471</v>
      </c>
      <c r="C553" t="s">
        <v>1404</v>
      </c>
      <c r="D553" t="s">
        <v>2472</v>
      </c>
    </row>
    <row r="554" spans="1:4" x14ac:dyDescent="0.3">
      <c r="A554" t="s">
        <v>363</v>
      </c>
      <c r="B554" t="s">
        <v>2473</v>
      </c>
      <c r="C554" t="s">
        <v>1361</v>
      </c>
      <c r="D554" t="s">
        <v>2474</v>
      </c>
    </row>
    <row r="555" spans="1:4" x14ac:dyDescent="0.3">
      <c r="A555" t="s">
        <v>527</v>
      </c>
      <c r="B555" t="s">
        <v>2475</v>
      </c>
      <c r="C555" t="s">
        <v>1394</v>
      </c>
      <c r="D555" t="s">
        <v>2476</v>
      </c>
    </row>
    <row r="556" spans="1:4" x14ac:dyDescent="0.3">
      <c r="A556" t="s">
        <v>481</v>
      </c>
      <c r="B556" t="s">
        <v>2477</v>
      </c>
      <c r="C556" t="s">
        <v>1404</v>
      </c>
      <c r="D556" t="s">
        <v>2478</v>
      </c>
    </row>
    <row r="557" spans="1:4" x14ac:dyDescent="0.3">
      <c r="A557" t="s">
        <v>237</v>
      </c>
      <c r="B557" t="s">
        <v>2479</v>
      </c>
      <c r="C557" t="s">
        <v>1364</v>
      </c>
      <c r="D557" t="s">
        <v>2480</v>
      </c>
    </row>
    <row r="558" spans="1:4" x14ac:dyDescent="0.3">
      <c r="A558" t="s">
        <v>297</v>
      </c>
      <c r="B558" t="s">
        <v>2481</v>
      </c>
      <c r="C558" t="s">
        <v>1404</v>
      </c>
      <c r="D558" t="s">
        <v>2482</v>
      </c>
    </row>
    <row r="559" spans="1:4" x14ac:dyDescent="0.3">
      <c r="A559" t="s">
        <v>150</v>
      </c>
      <c r="B559" t="s">
        <v>2483</v>
      </c>
      <c r="C559" t="s">
        <v>1361</v>
      </c>
      <c r="D559" t="s">
        <v>2484</v>
      </c>
    </row>
    <row r="560" spans="1:4" x14ac:dyDescent="0.3">
      <c r="A560" t="s">
        <v>338</v>
      </c>
      <c r="B560" t="s">
        <v>2485</v>
      </c>
      <c r="C560" t="s">
        <v>1361</v>
      </c>
      <c r="D560" t="s">
        <v>2486</v>
      </c>
    </row>
    <row r="561" spans="1:4" x14ac:dyDescent="0.3">
      <c r="A561" t="s">
        <v>398</v>
      </c>
      <c r="B561" t="s">
        <v>2487</v>
      </c>
      <c r="C561" t="s">
        <v>1404</v>
      </c>
      <c r="D561" t="s">
        <v>2488</v>
      </c>
    </row>
    <row r="562" spans="1:4" x14ac:dyDescent="0.3">
      <c r="A562" t="s">
        <v>657</v>
      </c>
      <c r="B562" t="s">
        <v>2489</v>
      </c>
      <c r="C562" t="s">
        <v>1361</v>
      </c>
      <c r="D562" t="s">
        <v>2490</v>
      </c>
    </row>
    <row r="563" spans="1:4" x14ac:dyDescent="0.3">
      <c r="A563" t="s">
        <v>602</v>
      </c>
      <c r="B563" t="s">
        <v>2491</v>
      </c>
      <c r="C563" t="s">
        <v>1361</v>
      </c>
      <c r="D563" t="s">
        <v>2492</v>
      </c>
    </row>
    <row r="564" spans="1:4" x14ac:dyDescent="0.3">
      <c r="A564" t="s">
        <v>607</v>
      </c>
      <c r="B564" t="s">
        <v>2493</v>
      </c>
      <c r="C564" t="s">
        <v>1361</v>
      </c>
      <c r="D564" t="s">
        <v>2494</v>
      </c>
    </row>
    <row r="565" spans="1:4" x14ac:dyDescent="0.3">
      <c r="A565" t="s">
        <v>610</v>
      </c>
      <c r="B565" t="s">
        <v>2495</v>
      </c>
      <c r="C565" t="s">
        <v>1394</v>
      </c>
      <c r="D565" t="s">
        <v>2496</v>
      </c>
    </row>
    <row r="566" spans="1:4" x14ac:dyDescent="0.3">
      <c r="A566" t="s">
        <v>544</v>
      </c>
      <c r="B566" t="s">
        <v>2497</v>
      </c>
      <c r="C566" t="s">
        <v>1361</v>
      </c>
      <c r="D566" t="s">
        <v>2498</v>
      </c>
    </row>
    <row r="567" spans="1:4" x14ac:dyDescent="0.3">
      <c r="A567" t="s">
        <v>337</v>
      </c>
      <c r="B567" t="s">
        <v>2499</v>
      </c>
      <c r="C567" t="s">
        <v>1361</v>
      </c>
      <c r="D567" t="s">
        <v>2500</v>
      </c>
    </row>
    <row r="568" spans="1:4" x14ac:dyDescent="0.3">
      <c r="A568" t="s">
        <v>346</v>
      </c>
      <c r="B568" t="s">
        <v>2501</v>
      </c>
      <c r="C568" t="s">
        <v>1361</v>
      </c>
      <c r="D568" t="s">
        <v>2502</v>
      </c>
    </row>
    <row r="569" spans="1:4" x14ac:dyDescent="0.3">
      <c r="A569" t="s">
        <v>419</v>
      </c>
      <c r="B569" t="s">
        <v>2503</v>
      </c>
      <c r="C569" t="s">
        <v>1361</v>
      </c>
      <c r="D569" t="s">
        <v>2504</v>
      </c>
    </row>
    <row r="570" spans="1:4" x14ac:dyDescent="0.3">
      <c r="A570" t="s">
        <v>236</v>
      </c>
      <c r="B570" t="s">
        <v>2505</v>
      </c>
      <c r="C570" t="s">
        <v>1404</v>
      </c>
      <c r="D570" t="s">
        <v>2506</v>
      </c>
    </row>
    <row r="571" spans="1:4" x14ac:dyDescent="0.3">
      <c r="A571" t="s">
        <v>194</v>
      </c>
      <c r="B571" t="s">
        <v>2507</v>
      </c>
      <c r="C571" t="s">
        <v>1361</v>
      </c>
      <c r="D571" t="s">
        <v>2508</v>
      </c>
    </row>
    <row r="572" spans="1:4" x14ac:dyDescent="0.3">
      <c r="A572" t="s">
        <v>178</v>
      </c>
      <c r="B572" t="s">
        <v>2509</v>
      </c>
      <c r="C572" t="s">
        <v>1404</v>
      </c>
      <c r="D572" t="s">
        <v>2510</v>
      </c>
    </row>
    <row r="573" spans="1:4" x14ac:dyDescent="0.3">
      <c r="A573" t="s">
        <v>111</v>
      </c>
      <c r="B573" t="s">
        <v>2511</v>
      </c>
      <c r="C573" t="s">
        <v>1361</v>
      </c>
      <c r="D573" t="s">
        <v>2512</v>
      </c>
    </row>
    <row r="574" spans="1:4" x14ac:dyDescent="0.3">
      <c r="A574" t="s">
        <v>608</v>
      </c>
      <c r="B574" t="s">
        <v>2513</v>
      </c>
      <c r="C574" t="s">
        <v>1361</v>
      </c>
      <c r="D574" t="s">
        <v>2514</v>
      </c>
    </row>
    <row r="575" spans="1:4" x14ac:dyDescent="0.3">
      <c r="A575" t="s">
        <v>257</v>
      </c>
      <c r="B575" t="s">
        <v>2515</v>
      </c>
      <c r="C575" t="s">
        <v>1364</v>
      </c>
      <c r="D575" t="s">
        <v>2516</v>
      </c>
    </row>
    <row r="576" spans="1:4" x14ac:dyDescent="0.3">
      <c r="A576" t="s">
        <v>473</v>
      </c>
      <c r="B576" t="s">
        <v>2517</v>
      </c>
      <c r="C576" t="s">
        <v>1404</v>
      </c>
      <c r="D576" t="s">
        <v>2518</v>
      </c>
    </row>
    <row r="577" spans="1:4" x14ac:dyDescent="0.3">
      <c r="A577" t="s">
        <v>207</v>
      </c>
      <c r="B577" t="s">
        <v>2519</v>
      </c>
      <c r="C577" t="s">
        <v>1361</v>
      </c>
      <c r="D577" t="s">
        <v>2520</v>
      </c>
    </row>
    <row r="578" spans="1:4" x14ac:dyDescent="0.3">
      <c r="A578" t="s">
        <v>1236</v>
      </c>
      <c r="B578" t="s">
        <v>2521</v>
      </c>
      <c r="C578" t="s">
        <v>2522</v>
      </c>
      <c r="D578" t="s">
        <v>2523</v>
      </c>
    </row>
    <row r="579" spans="1:4" x14ac:dyDescent="0.3">
      <c r="A579" t="s">
        <v>412</v>
      </c>
      <c r="B579" t="s">
        <v>2524</v>
      </c>
      <c r="C579" t="s">
        <v>1404</v>
      </c>
      <c r="D579" t="s">
        <v>2525</v>
      </c>
    </row>
    <row r="580" spans="1:4" x14ac:dyDescent="0.3">
      <c r="A580" t="s">
        <v>652</v>
      </c>
      <c r="B580" t="s">
        <v>2526</v>
      </c>
      <c r="C580" t="s">
        <v>1361</v>
      </c>
      <c r="D580" t="s">
        <v>2527</v>
      </c>
    </row>
    <row r="581" spans="1:4" x14ac:dyDescent="0.3">
      <c r="A581" t="s">
        <v>273</v>
      </c>
      <c r="B581" t="s">
        <v>2528</v>
      </c>
      <c r="C581" t="s">
        <v>1361</v>
      </c>
      <c r="D581" t="s">
        <v>2529</v>
      </c>
    </row>
    <row r="582" spans="1:4" x14ac:dyDescent="0.3">
      <c r="A582" t="s">
        <v>645</v>
      </c>
      <c r="B582" t="s">
        <v>2530</v>
      </c>
      <c r="C582" t="s">
        <v>1361</v>
      </c>
      <c r="D582" t="s">
        <v>2531</v>
      </c>
    </row>
    <row r="583" spans="1:4" x14ac:dyDescent="0.3">
      <c r="A583" t="s">
        <v>329</v>
      </c>
      <c r="B583" t="s">
        <v>2532</v>
      </c>
      <c r="C583" t="s">
        <v>1361</v>
      </c>
      <c r="D583" t="s">
        <v>2533</v>
      </c>
    </row>
    <row r="584" spans="1:4" x14ac:dyDescent="0.3">
      <c r="A584" t="s">
        <v>543</v>
      </c>
      <c r="B584" t="s">
        <v>2534</v>
      </c>
      <c r="C584" t="s">
        <v>1394</v>
      </c>
      <c r="D584" t="s">
        <v>2535</v>
      </c>
    </row>
    <row r="585" spans="1:4" x14ac:dyDescent="0.3">
      <c r="A585" t="s">
        <v>433</v>
      </c>
      <c r="B585" t="s">
        <v>2536</v>
      </c>
      <c r="C585" t="s">
        <v>1361</v>
      </c>
      <c r="D585" t="s">
        <v>2537</v>
      </c>
    </row>
    <row r="586" spans="1:4" x14ac:dyDescent="0.3">
      <c r="A586" t="s">
        <v>143</v>
      </c>
      <c r="B586" t="s">
        <v>2538</v>
      </c>
      <c r="C586" t="s">
        <v>1404</v>
      </c>
      <c r="D586" t="s">
        <v>2539</v>
      </c>
    </row>
    <row r="587" spans="1:4" x14ac:dyDescent="0.3">
      <c r="A587" t="s">
        <v>131</v>
      </c>
      <c r="B587" t="s">
        <v>2540</v>
      </c>
      <c r="C587" t="s">
        <v>1394</v>
      </c>
      <c r="D587" t="s">
        <v>2541</v>
      </c>
    </row>
    <row r="588" spans="1:4" x14ac:dyDescent="0.3">
      <c r="A588" t="s">
        <v>457</v>
      </c>
      <c r="B588" t="s">
        <v>2542</v>
      </c>
      <c r="C588" t="s">
        <v>1361</v>
      </c>
      <c r="D588" t="s">
        <v>2543</v>
      </c>
    </row>
    <row r="589" spans="1:4" x14ac:dyDescent="0.3">
      <c r="A589" t="s">
        <v>324</v>
      </c>
      <c r="B589" t="s">
        <v>2544</v>
      </c>
      <c r="C589" t="s">
        <v>1361</v>
      </c>
      <c r="D589" t="s">
        <v>2545</v>
      </c>
    </row>
    <row r="590" spans="1:4" x14ac:dyDescent="0.3">
      <c r="A590" t="s">
        <v>156</v>
      </c>
      <c r="B590" t="s">
        <v>2546</v>
      </c>
      <c r="C590" t="s">
        <v>1361</v>
      </c>
      <c r="D590" t="s">
        <v>2547</v>
      </c>
    </row>
    <row r="591" spans="1:4" x14ac:dyDescent="0.3">
      <c r="A591" t="s">
        <v>49</v>
      </c>
      <c r="B591" t="s">
        <v>2548</v>
      </c>
      <c r="C591" t="s">
        <v>1361</v>
      </c>
      <c r="D591" t="s">
        <v>2549</v>
      </c>
    </row>
    <row r="592" spans="1:4" x14ac:dyDescent="0.3">
      <c r="A592" t="s">
        <v>351</v>
      </c>
      <c r="B592" t="s">
        <v>2550</v>
      </c>
      <c r="C592" t="s">
        <v>1361</v>
      </c>
      <c r="D592" t="s">
        <v>2551</v>
      </c>
    </row>
    <row r="593" spans="1:4" x14ac:dyDescent="0.3">
      <c r="A593" t="s">
        <v>204</v>
      </c>
      <c r="B593" t="s">
        <v>2552</v>
      </c>
      <c r="C593" t="s">
        <v>1401</v>
      </c>
      <c r="D593" t="s">
        <v>2553</v>
      </c>
    </row>
    <row r="594" spans="1:4" x14ac:dyDescent="0.3">
      <c r="A594" t="s">
        <v>455</v>
      </c>
      <c r="B594" t="s">
        <v>2554</v>
      </c>
      <c r="C594" t="s">
        <v>1361</v>
      </c>
      <c r="D594" t="s">
        <v>2555</v>
      </c>
    </row>
    <row r="595" spans="1:4" x14ac:dyDescent="0.3">
      <c r="A595" t="s">
        <v>283</v>
      </c>
      <c r="B595" t="s">
        <v>2556</v>
      </c>
      <c r="C595" t="s">
        <v>1361</v>
      </c>
      <c r="D595" t="s">
        <v>2557</v>
      </c>
    </row>
    <row r="596" spans="1:4" x14ac:dyDescent="0.3">
      <c r="A596" t="s">
        <v>83</v>
      </c>
      <c r="B596" t="s">
        <v>2558</v>
      </c>
      <c r="C596" t="s">
        <v>1404</v>
      </c>
      <c r="D596" t="s">
        <v>2559</v>
      </c>
    </row>
    <row r="597" spans="1:4" x14ac:dyDescent="0.3">
      <c r="A597" t="s">
        <v>206</v>
      </c>
      <c r="B597" t="s">
        <v>2560</v>
      </c>
      <c r="C597" t="s">
        <v>1361</v>
      </c>
      <c r="D597" t="s">
        <v>2561</v>
      </c>
    </row>
    <row r="598" spans="1:4" x14ac:dyDescent="0.3">
      <c r="A598" t="s">
        <v>246</v>
      </c>
      <c r="B598" t="s">
        <v>2562</v>
      </c>
      <c r="C598" t="s">
        <v>1361</v>
      </c>
      <c r="D598" t="s">
        <v>2563</v>
      </c>
    </row>
    <row r="599" spans="1:4" x14ac:dyDescent="0.3">
      <c r="A599" t="s">
        <v>420</v>
      </c>
      <c r="B599" t="s">
        <v>2564</v>
      </c>
      <c r="C599" t="s">
        <v>1361</v>
      </c>
      <c r="D599" t="s">
        <v>2565</v>
      </c>
    </row>
    <row r="600" spans="1:4" x14ac:dyDescent="0.3">
      <c r="A600" t="s">
        <v>112</v>
      </c>
      <c r="B600" t="s">
        <v>2566</v>
      </c>
      <c r="C600" t="s">
        <v>1404</v>
      </c>
      <c r="D600" t="s">
        <v>2567</v>
      </c>
    </row>
    <row r="601" spans="1:4" x14ac:dyDescent="0.3">
      <c r="A601" t="s">
        <v>668</v>
      </c>
      <c r="B601" t="s">
        <v>2568</v>
      </c>
      <c r="C601" t="s">
        <v>1361</v>
      </c>
      <c r="D601" t="s">
        <v>2569</v>
      </c>
    </row>
    <row r="602" spans="1:4" x14ac:dyDescent="0.3">
      <c r="A602" t="s">
        <v>554</v>
      </c>
      <c r="B602" t="s">
        <v>2570</v>
      </c>
      <c r="C602" t="s">
        <v>1404</v>
      </c>
      <c r="D602" t="s">
        <v>2571</v>
      </c>
    </row>
    <row r="603" spans="1:4" x14ac:dyDescent="0.3">
      <c r="A603" t="s">
        <v>470</v>
      </c>
      <c r="B603" t="s">
        <v>2572</v>
      </c>
      <c r="C603" t="s">
        <v>1361</v>
      </c>
      <c r="D603" t="s">
        <v>2573</v>
      </c>
    </row>
    <row r="604" spans="1:4" x14ac:dyDescent="0.3">
      <c r="A604" t="s">
        <v>76</v>
      </c>
      <c r="B604" t="s">
        <v>2574</v>
      </c>
      <c r="C604" t="s">
        <v>1361</v>
      </c>
      <c r="D604" t="s">
        <v>2575</v>
      </c>
    </row>
    <row r="605" spans="1:4" x14ac:dyDescent="0.3">
      <c r="A605" t="s">
        <v>358</v>
      </c>
      <c r="B605" t="s">
        <v>2576</v>
      </c>
      <c r="C605" t="s">
        <v>1361</v>
      </c>
      <c r="D605" t="s">
        <v>2577</v>
      </c>
    </row>
    <row r="606" spans="1:4" x14ac:dyDescent="0.3">
      <c r="A606" t="s">
        <v>188</v>
      </c>
      <c r="B606" t="s">
        <v>2578</v>
      </c>
      <c r="C606" t="s">
        <v>1361</v>
      </c>
      <c r="D606" t="s">
        <v>2579</v>
      </c>
    </row>
    <row r="607" spans="1:4" x14ac:dyDescent="0.3">
      <c r="A607" t="s">
        <v>583</v>
      </c>
      <c r="B607" t="s">
        <v>2580</v>
      </c>
      <c r="C607" t="s">
        <v>1361</v>
      </c>
      <c r="D607" t="s">
        <v>2581</v>
      </c>
    </row>
    <row r="608" spans="1:4" x14ac:dyDescent="0.3">
      <c r="A608" t="s">
        <v>197</v>
      </c>
      <c r="B608" t="s">
        <v>2582</v>
      </c>
      <c r="C608" t="s">
        <v>1361</v>
      </c>
      <c r="D608" t="s">
        <v>2583</v>
      </c>
    </row>
    <row r="609" spans="1:4" x14ac:dyDescent="0.3">
      <c r="A609" t="s">
        <v>344</v>
      </c>
      <c r="B609" t="s">
        <v>2584</v>
      </c>
      <c r="C609" t="s">
        <v>1361</v>
      </c>
      <c r="D609" t="s">
        <v>2585</v>
      </c>
    </row>
    <row r="610" spans="1:4" x14ac:dyDescent="0.3">
      <c r="A610" t="s">
        <v>331</v>
      </c>
      <c r="B610" t="s">
        <v>2586</v>
      </c>
      <c r="C610" t="s">
        <v>1394</v>
      </c>
      <c r="D610" t="s">
        <v>2587</v>
      </c>
    </row>
    <row r="611" spans="1:4" x14ac:dyDescent="0.3">
      <c r="A611" t="s">
        <v>110</v>
      </c>
      <c r="B611" t="s">
        <v>2588</v>
      </c>
      <c r="C611" t="s">
        <v>1361</v>
      </c>
      <c r="D611" t="s">
        <v>2589</v>
      </c>
    </row>
    <row r="612" spans="1:4" x14ac:dyDescent="0.3">
      <c r="A612" t="s">
        <v>565</v>
      </c>
      <c r="B612" t="s">
        <v>2590</v>
      </c>
      <c r="C612" t="s">
        <v>1361</v>
      </c>
      <c r="D612" t="s">
        <v>2591</v>
      </c>
    </row>
    <row r="613" spans="1:4" x14ac:dyDescent="0.3">
      <c r="A613" t="s">
        <v>217</v>
      </c>
      <c r="B613" t="s">
        <v>2592</v>
      </c>
      <c r="C613" t="s">
        <v>1404</v>
      </c>
      <c r="D613" t="s">
        <v>2593</v>
      </c>
    </row>
    <row r="614" spans="1:4" x14ac:dyDescent="0.3">
      <c r="A614" t="s">
        <v>530</v>
      </c>
      <c r="B614" t="s">
        <v>2594</v>
      </c>
      <c r="C614" t="s">
        <v>1404</v>
      </c>
      <c r="D614" t="s">
        <v>2595</v>
      </c>
    </row>
    <row r="615" spans="1:4" x14ac:dyDescent="0.3">
      <c r="A615" t="s">
        <v>70</v>
      </c>
      <c r="B615" t="s">
        <v>2596</v>
      </c>
      <c r="C615" t="s">
        <v>1361</v>
      </c>
      <c r="D615" t="s">
        <v>2597</v>
      </c>
    </row>
    <row r="616" spans="1:4" x14ac:dyDescent="0.3">
      <c r="A616" t="s">
        <v>503</v>
      </c>
      <c r="B616" t="s">
        <v>2598</v>
      </c>
      <c r="C616" t="s">
        <v>1394</v>
      </c>
      <c r="D616" t="s">
        <v>2599</v>
      </c>
    </row>
    <row r="617" spans="1:4" x14ac:dyDescent="0.3">
      <c r="A617" t="s">
        <v>230</v>
      </c>
      <c r="B617" t="s">
        <v>2600</v>
      </c>
      <c r="C617" t="s">
        <v>1361</v>
      </c>
      <c r="D617" t="s">
        <v>2601</v>
      </c>
    </row>
    <row r="618" spans="1:4" x14ac:dyDescent="0.3">
      <c r="A618" t="s">
        <v>632</v>
      </c>
      <c r="B618" t="s">
        <v>2602</v>
      </c>
      <c r="C618" t="s">
        <v>1361</v>
      </c>
      <c r="D618" t="s">
        <v>2603</v>
      </c>
    </row>
    <row r="619" spans="1:4" x14ac:dyDescent="0.3">
      <c r="A619" t="s">
        <v>218</v>
      </c>
      <c r="B619" t="s">
        <v>2604</v>
      </c>
      <c r="C619" t="s">
        <v>1361</v>
      </c>
      <c r="D619" t="s">
        <v>2605</v>
      </c>
    </row>
    <row r="620" spans="1:4" x14ac:dyDescent="0.3">
      <c r="A620" t="s">
        <v>613</v>
      </c>
      <c r="B620" t="s">
        <v>2606</v>
      </c>
      <c r="C620" t="s">
        <v>1361</v>
      </c>
      <c r="D620" t="s">
        <v>2607</v>
      </c>
    </row>
    <row r="621" spans="1:4" x14ac:dyDescent="0.3">
      <c r="A621" t="s">
        <v>96</v>
      </c>
      <c r="B621" t="s">
        <v>2608</v>
      </c>
      <c r="C621" t="s">
        <v>1361</v>
      </c>
      <c r="D621" t="s">
        <v>2609</v>
      </c>
    </row>
    <row r="622" spans="1:4" x14ac:dyDescent="0.3">
      <c r="A622" t="s">
        <v>196</v>
      </c>
      <c r="B622" t="s">
        <v>2610</v>
      </c>
      <c r="C622" t="s">
        <v>1361</v>
      </c>
      <c r="D622" t="s">
        <v>2611</v>
      </c>
    </row>
    <row r="623" spans="1:4" x14ac:dyDescent="0.3">
      <c r="A623" t="s">
        <v>493</v>
      </c>
      <c r="B623" t="s">
        <v>2612</v>
      </c>
      <c r="C623" t="s">
        <v>1361</v>
      </c>
      <c r="D623" t="s">
        <v>2613</v>
      </c>
    </row>
    <row r="624" spans="1:4" x14ac:dyDescent="0.3">
      <c r="A624" t="s">
        <v>341</v>
      </c>
      <c r="B624" t="s">
        <v>2614</v>
      </c>
      <c r="C624" t="s">
        <v>1361</v>
      </c>
      <c r="D624" t="s">
        <v>2615</v>
      </c>
    </row>
    <row r="625" spans="1:4" x14ac:dyDescent="0.3">
      <c r="A625" t="s">
        <v>538</v>
      </c>
      <c r="B625" t="s">
        <v>2616</v>
      </c>
      <c r="C625" t="s">
        <v>1361</v>
      </c>
      <c r="D625" t="s">
        <v>2617</v>
      </c>
    </row>
    <row r="626" spans="1:4" x14ac:dyDescent="0.3">
      <c r="A626" t="s">
        <v>569</v>
      </c>
      <c r="B626" t="s">
        <v>2618</v>
      </c>
      <c r="C626" t="s">
        <v>1361</v>
      </c>
      <c r="D626" t="s">
        <v>2619</v>
      </c>
    </row>
    <row r="627" spans="1:4" x14ac:dyDescent="0.3">
      <c r="A627" t="s">
        <v>298</v>
      </c>
      <c r="B627" t="s">
        <v>2620</v>
      </c>
      <c r="C627" t="s">
        <v>1404</v>
      </c>
      <c r="D627" t="s">
        <v>2621</v>
      </c>
    </row>
    <row r="628" spans="1:4" x14ac:dyDescent="0.3">
      <c r="A628" t="s">
        <v>592</v>
      </c>
      <c r="B628" t="s">
        <v>2622</v>
      </c>
      <c r="C628" t="s">
        <v>1361</v>
      </c>
      <c r="D628" t="s">
        <v>2623</v>
      </c>
    </row>
    <row r="629" spans="1:4" x14ac:dyDescent="0.3">
      <c r="A629" t="s">
        <v>48</v>
      </c>
      <c r="B629" t="s">
        <v>2624</v>
      </c>
      <c r="C629" t="s">
        <v>1361</v>
      </c>
      <c r="D629" t="s">
        <v>2625</v>
      </c>
    </row>
    <row r="630" spans="1:4" x14ac:dyDescent="0.3">
      <c r="A630" t="s">
        <v>57</v>
      </c>
      <c r="B630" t="s">
        <v>2626</v>
      </c>
      <c r="C630" t="s">
        <v>1361</v>
      </c>
      <c r="D630" t="s">
        <v>2627</v>
      </c>
    </row>
    <row r="631" spans="1:4" x14ac:dyDescent="0.3">
      <c r="A631" t="s">
        <v>366</v>
      </c>
      <c r="B631" t="s">
        <v>2628</v>
      </c>
      <c r="C631" t="s">
        <v>1361</v>
      </c>
      <c r="D631" t="s">
        <v>2629</v>
      </c>
    </row>
    <row r="632" spans="1:4" x14ac:dyDescent="0.3">
      <c r="A632" t="s">
        <v>71</v>
      </c>
      <c r="B632" t="s">
        <v>2630</v>
      </c>
      <c r="C632" t="s">
        <v>1404</v>
      </c>
      <c r="D632" t="s">
        <v>2631</v>
      </c>
    </row>
    <row r="633" spans="1:4" x14ac:dyDescent="0.3">
      <c r="A633" t="s">
        <v>442</v>
      </c>
      <c r="B633" t="s">
        <v>2632</v>
      </c>
      <c r="C633" t="s">
        <v>1361</v>
      </c>
      <c r="D633" t="s">
        <v>2633</v>
      </c>
    </row>
    <row r="634" spans="1:4" x14ac:dyDescent="0.3">
      <c r="A634" t="s">
        <v>437</v>
      </c>
      <c r="B634" t="s">
        <v>2634</v>
      </c>
      <c r="C634" t="s">
        <v>1404</v>
      </c>
      <c r="D634" t="s">
        <v>2635</v>
      </c>
    </row>
    <row r="635" spans="1:4" x14ac:dyDescent="0.3">
      <c r="A635" t="s">
        <v>127</v>
      </c>
      <c r="B635" t="s">
        <v>2636</v>
      </c>
      <c r="C635" t="s">
        <v>1394</v>
      </c>
      <c r="D635" t="s">
        <v>2637</v>
      </c>
    </row>
    <row r="636" spans="1:4" x14ac:dyDescent="0.3">
      <c r="A636" t="s">
        <v>532</v>
      </c>
      <c r="B636" t="s">
        <v>2638</v>
      </c>
      <c r="C636" t="s">
        <v>1361</v>
      </c>
      <c r="D636" t="s">
        <v>2639</v>
      </c>
    </row>
    <row r="637" spans="1:4" x14ac:dyDescent="0.3">
      <c r="A637" t="s">
        <v>534</v>
      </c>
      <c r="B637" t="s">
        <v>2640</v>
      </c>
      <c r="C637" t="s">
        <v>1404</v>
      </c>
      <c r="D637" t="s">
        <v>2641</v>
      </c>
    </row>
    <row r="638" spans="1:4" x14ac:dyDescent="0.3">
      <c r="A638" t="s">
        <v>559</v>
      </c>
      <c r="B638" t="s">
        <v>2642</v>
      </c>
      <c r="C638" t="s">
        <v>1394</v>
      </c>
      <c r="D638" t="s">
        <v>2643</v>
      </c>
    </row>
    <row r="639" spans="1:4" x14ac:dyDescent="0.3">
      <c r="A639" t="s">
        <v>1215</v>
      </c>
      <c r="B639" t="s">
        <v>2644</v>
      </c>
      <c r="C639" t="s">
        <v>1549</v>
      </c>
      <c r="D639" t="s">
        <v>2645</v>
      </c>
    </row>
    <row r="640" spans="1:4" x14ac:dyDescent="0.3">
      <c r="A640" t="s">
        <v>647</v>
      </c>
      <c r="B640" t="s">
        <v>2646</v>
      </c>
      <c r="C640" t="s">
        <v>1489</v>
      </c>
      <c r="D640" t="s">
        <v>2647</v>
      </c>
    </row>
    <row r="641" spans="1:4" x14ac:dyDescent="0.3">
      <c r="A641" t="s">
        <v>2649</v>
      </c>
      <c r="B641" t="s">
        <v>2648</v>
      </c>
      <c r="C641" t="s">
        <v>1361</v>
      </c>
      <c r="D641" t="s">
        <v>2650</v>
      </c>
    </row>
    <row r="642" spans="1:4" x14ac:dyDescent="0.3">
      <c r="A642" t="s">
        <v>361</v>
      </c>
      <c r="B642" t="s">
        <v>2651</v>
      </c>
      <c r="C642" t="s">
        <v>1404</v>
      </c>
      <c r="D642" t="s">
        <v>2652</v>
      </c>
    </row>
    <row r="643" spans="1:4" x14ac:dyDescent="0.3">
      <c r="A643" t="s">
        <v>165</v>
      </c>
      <c r="B643" t="s">
        <v>2653</v>
      </c>
      <c r="C643" t="s">
        <v>1361</v>
      </c>
      <c r="D643" t="s">
        <v>2654</v>
      </c>
    </row>
    <row r="644" spans="1:4" x14ac:dyDescent="0.3">
      <c r="A644" t="s">
        <v>354</v>
      </c>
      <c r="B644" t="s">
        <v>2655</v>
      </c>
      <c r="C644" t="s">
        <v>1404</v>
      </c>
      <c r="D644" t="s">
        <v>2656</v>
      </c>
    </row>
    <row r="645" spans="1:4" x14ac:dyDescent="0.3">
      <c r="A645" t="s">
        <v>356</v>
      </c>
      <c r="B645" t="s">
        <v>2657</v>
      </c>
      <c r="C645" t="s">
        <v>1361</v>
      </c>
      <c r="D645" t="s">
        <v>2658</v>
      </c>
    </row>
    <row r="646" spans="1:4" x14ac:dyDescent="0.3">
      <c r="A646" t="s">
        <v>418</v>
      </c>
      <c r="B646" t="s">
        <v>2659</v>
      </c>
      <c r="C646" t="s">
        <v>1394</v>
      </c>
      <c r="D646" t="s">
        <v>2660</v>
      </c>
    </row>
    <row r="647" spans="1:4" x14ac:dyDescent="0.3">
      <c r="A647" t="s">
        <v>280</v>
      </c>
      <c r="B647" t="s">
        <v>2661</v>
      </c>
      <c r="C647" t="s">
        <v>1361</v>
      </c>
      <c r="D647" t="s">
        <v>2662</v>
      </c>
    </row>
    <row r="648" spans="1:4" x14ac:dyDescent="0.3">
      <c r="A648" t="s">
        <v>62</v>
      </c>
      <c r="B648" t="s">
        <v>2663</v>
      </c>
      <c r="C648" t="s">
        <v>1361</v>
      </c>
      <c r="D648" t="s">
        <v>2664</v>
      </c>
    </row>
    <row r="649" spans="1:4" x14ac:dyDescent="0.3">
      <c r="A649" t="s">
        <v>60</v>
      </c>
      <c r="B649" t="s">
        <v>2665</v>
      </c>
      <c r="C649" t="s">
        <v>1361</v>
      </c>
      <c r="D649" t="s">
        <v>2666</v>
      </c>
    </row>
    <row r="650" spans="1:4" x14ac:dyDescent="0.3">
      <c r="A650" t="s">
        <v>551</v>
      </c>
      <c r="B650" t="s">
        <v>2667</v>
      </c>
      <c r="C650" t="s">
        <v>1394</v>
      </c>
      <c r="D650" t="s">
        <v>2668</v>
      </c>
    </row>
    <row r="651" spans="1:4" x14ac:dyDescent="0.3">
      <c r="A651" t="s">
        <v>63</v>
      </c>
      <c r="B651" t="s">
        <v>2669</v>
      </c>
      <c r="C651" t="s">
        <v>1361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vt:lpstr>
      <vt:lpstr>Children impacted by two child</vt:lpstr>
      <vt:lpstr>ECP Child Poverty data</vt:lpstr>
      <vt:lpstr>MP details</vt:lpstr>
      <vt:lpstr>'ECP Child Poverty data'!_FilterDatabase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UC statistics 2-child limit April 2025</dc:title>
  <dc:subject/>
  <dc:creator>Rachel Walters</dc:creator>
  <dc:description/>
  <cp:lastModifiedBy>Rachel Walters</cp:lastModifiedBy>
  <dcterms:created xsi:type="dcterms:W3CDTF">2025-07-29T07:38:14Z</dcterms:created>
  <dcterms:modified xsi:type="dcterms:W3CDTF">2025-09-30T12:38:42Z</dcterms:modified>
</cp:coreProperties>
</file>